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<sst xmlns="http://schemas.openxmlformats.org/spreadsheetml/2006/main" count="1479" uniqueCount="743">
  <si>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</si>
  <si>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</si>
  <si>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</si>
  <si>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</si>
  <si>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</si>
  <si>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</si>
  <si>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</si>
  <si>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</si>
  <si>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</si>
  <si>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</si>
  <si>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</si>
  <si>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</si>
  <si>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</si>
  <si>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</si>
  <si>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</si>
  <si>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</si>
  <si>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</si>
  <si>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</si>
  <si>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</si>
  <si>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</si>
  <si>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</si>
  <si>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</si>
  <si>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</si>
  <si>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</si>
  <si>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</si>
  <si>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</si>
  <si>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</si>
  <si>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</si>
  <si>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</si>
  <si>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</si>
  <si>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</si>
  <si>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</si>
  <si>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</si>
  <si>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</si>
  <si>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</si>
  <si>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</si>
  <si>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</si>
  <si>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</si>
  <si>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</si>
  <si>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</si>
  <si>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</si>
  <si>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</si>
  <si>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</si>
  <si>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</si>
  <si>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</si>
  <si>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</si>
  <si>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</si>
  <si>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</si>
  <si>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</si>
  <si>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</si>
  <si>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</si>
  <si>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</si>
  <si>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</si>
  <si>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</si>
  <si>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</si>
  <si>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</si>
  <si>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</si>
  <si>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</si>
  <si>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</si>
  <si>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</si>
  <si>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</si>
  <si>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</si>
  <si>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</si>
  <si>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</si>
  <si>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</si>
  <si>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</si>
  <si>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</si>
  <si>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</si>
  <si>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</si>
  <si>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</si>
  <si>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</si>
  <si>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</si>
  <si>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</si>
  <si>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</si>
  <si>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</si>
  <si>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</si>
  <si>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</si>
  <si>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</si>
  <si>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</si>
  <si>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</si>
  <si>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</si>
  <si>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</si>
  <si>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</si>
  <si>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</si>
  <si>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</si>
  <si>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</si>
  <si>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</si>
  <si>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</si>
  <si>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</si>
  <si>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</si>
  <si>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</si>
  <si>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</si>
  <si>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</si>
  <si>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</si>
  <si>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</si>
  <si>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</si>
  <si>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</si>
  <si>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</si>
  <si>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</si>
  <si>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</si>
  <si>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</si>
  <si>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</si>
  <si>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</si>
  <si>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</si>
  <si>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</si>
  <si>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</si>
  <si>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</si>
  <si>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</si>
  <si>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</si>
  <si>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</si>
  <si>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</si>
  <si>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</si>
  <si>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</si>
  <si>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</si>
  <si>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</si>
  <si>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</si>
  <si>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</si>
  <si>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</si>
  <si>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</si>
  <si>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</si>
  <si>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</si>
  <si>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</si>
  <si>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</si>
  <si>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</si>
  <si>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</si>
  <si>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</si>
  <si>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</si>
  <si>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</si>
  <si>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</si>
  <si>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</si>
  <si>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</si>
  <si>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</si>
  <si>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</si>
  <si>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</si>
  <si>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</si>
  <si>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</si>
  <si>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</si>
  <si>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</si>
  <si>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</si>
  <si>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</si>
  <si>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</si>
  <si>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</si>
  <si>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</si>
  <si>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</si>
  <si>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</si>
  <si>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</si>
  <si>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</si>
  <si>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</si>
  <si>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</si>
  <si>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</si>
  <si>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</si>
  <si>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</si>
  <si>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</si>
  <si>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</si>
  <si>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</si>
  <si>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</si>
  <si>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</si>
  <si>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</si>
  <si>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</si>
  <si>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</si>
  <si>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</si>
  <si>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</si>
  <si>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</si>
  <si>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</si>
  <si>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</si>
  <si>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</si>
  <si>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</si>
  <si>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</si>
  <si>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</si>
  <si>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</si>
  <si>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</si>
  <si>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</si>
  <si>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</si>
  <si>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</si>
  <si>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</si>
  <si>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</si>
  <si>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</si>
  <si>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</si>
  <si>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</si>
  <si>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</si>
  <si>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</si>
  <si>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</si>
  <si>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</si>
  <si>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</si>
  <si>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</si>
  <si>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</si>
  <si>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</si>
  <si>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</si>
  <si>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</si>
  <si>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</si>
  <si>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</si>
  <si>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</si>
  <si>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</si>
  <si>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</si>
  <si>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</si>
  <si>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</si>
  <si>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</si>
  <si>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</si>
  <si>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</si>
  <si>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</si>
  <si>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</si>
  <si>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</si>
  <si>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</si>
  <si>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</si>
  <si>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</si>
  <si>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</si>
  <si>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</si>
  <si>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</si>
  <si>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</si>
  <si>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</si>
  <si>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</si>
  <si>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</si>
  <si>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</si>
  <si>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</si>
  <si>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</si>
  <si>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</si>
  <si>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</si>
  <si>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</si>
  <si>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</si>
  <si>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</si>
  <si>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</si>
  <si>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</si>
  <si>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</si>
  <si>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</si>
  <si>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</si>
  <si>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</si>
  <si>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</si>
  <si>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</si>
  <si>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</si>
  <si>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</si>
  <si>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</si>
  <si>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</si>
  <si>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</si>
  <si>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</si>
  <si>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</si>
  <si>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</si>
  <si>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</si>
  <si>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</si>
  <si>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</si>
  <si>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</si>
  <si>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</si>
  <si>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</si>
  <si>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</si>
  <si>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</si>
  <si>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</si>
  <si>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</si>
  <si>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</si>
  <si>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</si>
  <si>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</si>
  <si>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</si>
  <si>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</si>
  <si>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</si>
  <si>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</si>
  <si>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</si>
  <si>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</si>
  <si>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</si>
  <si>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</si>
  <si>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</si>
  <si>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</si>
  <si>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</si>
  <si>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</si>
  <si>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</si>
  <si>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</si>
  <si>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</si>
  <si>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</si>
  <si>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</si>
  <si>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</si>
  <si>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</si>
  <si>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</si>
  <si>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</si>
  <si>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</si>
  <si>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</si>
  <si>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</si>
  <si>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</si>
  <si>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</si>
  <si>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</si>
  <si>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</si>
  <si>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</si>
  <si>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</si>
  <si>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</si>
  <si>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</si>
  <si>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</si>
  <si>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</si>
  <si>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</si>
  <si>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</si>
  <si>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</si>
  <si>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</si>
  <si>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</si>
  <si>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</si>
  <si>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</si>
  <si>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</si>
  <si>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</si>
  <si>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</si>
  <si>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</si>
  <si>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</si>
  <si>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</si>
  <si>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</si>
  <si>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</si>
  <si>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</si>
  <si>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</si>
  <si>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</si>
  <si>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</si>
  <si>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</si>
  <si>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</si>
  <si>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</si>
  <si>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</si>
  <si>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</si>
  <si>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</si>
  <si>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</si>
  <si>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</si>
  <si>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</si>
  <si>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</si>
  <si>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</si>
  <si>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</si>
  <si>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</si>
  <si>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</si>
  <si>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</si>
  <si>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</si>
  <si>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</si>
  <si>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</si>
  <si>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</si>
  <si>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</si>
  <si>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</si>
  <si>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</si>
  <si>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</si>
  <si>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</si>
  <si>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</si>
  <si>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</si>
  <si>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</si>
  <si>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</si>
  <si>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</si>
  <si>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</si>
  <si>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</si>
  <si>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</si>
  <si>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</si>
  <si>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</si>
  <si>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</si>
  <si>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</si>
  <si>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</si>
  <si>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</si>
  <si>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</si>
  <si>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</si>
  <si>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</si>
  <si>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</si>
  <si>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</si>
  <si>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</si>
  <si>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</si>
  <si>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</si>
  <si>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</si>
  <si>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</si>
  <si>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</si>
  <si>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</si>
  <si>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</si>
  <si>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</si>
  <si>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</si>
  <si>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</si>
  <si>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</si>
  <si>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</si>
  <si>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</si>
  <si>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</si>
  <si>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</si>
  <si>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</si>
  <si>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</si>
  <si>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</si>
  <si>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</si>
  <si>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</si>
  <si>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</si>
  <si>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</si>
  <si>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</si>
  <si>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</si>
  <si>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</si>
  <si>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</si>
  <si>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</si>
  <si>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</si>
  <si>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</si>
  <si>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</si>
  <si>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</si>
  <si>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</si>
  <si>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</si>
  <si>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</si>
  <si>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</si>
  <si>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</si>
  <si>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</si>
  <si>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</si>
  <si>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</si>
  <si>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</si>
  <si>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</si>
  <si>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</si>
  <si>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</si>
  <si>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</si>
  <si>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</si>
  <si>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</si>
  <si>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</si>
  <si>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</si>
  <si>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</si>
  <si>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</si>
  <si>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</si>
  <si>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</si>
  <si>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</si>
  <si>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</si>
  <si>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</si>
  <si>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</si>
  <si>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</si>
  <si>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</si>
  <si>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</si>
  <si>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</si>
  <si>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</si>
  <si>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</si>
  <si>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</si>
  <si>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</si>
  <si>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</si>
  <si>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</si>
  <si>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</si>
  <si>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</si>
  <si>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</si>
  <si>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</si>
  <si>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</si>
  <si>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</si>
  <si>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</si>
  <si>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</si>
  <si>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</si>
  <si>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</si>
  <si>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</si>
  <si>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</si>
  <si>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</si>
  <si>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</si>
  <si>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</si>
  <si>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</si>
  <si>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</si>
  <si>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</si>
  <si>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</si>
  <si>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</si>
  <si>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</si>
  <si>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</si>
  <si>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</si>
  <si>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</si>
  <si>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</si>
  <si>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</si>
  <si>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</si>
  <si>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</si>
  <si>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</si>
  <si>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</si>
  <si>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</si>
  <si>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</si>
  <si>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</si>
  <si>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</si>
  <si>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</si>
  <si>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</si>
  <si>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</si>
  <si>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</si>
  <si>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</si>
  <si>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</si>
  <si>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</si>
  <si>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</si>
  <si>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</si>
  <si>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</si>
  <si>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</si>
  <si>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</si>
  <si>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</si>
  <si>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</si>
  <si>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</si>
  <si>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</si>
  <si>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</si>
  <si>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</si>
  <si>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</si>
  <si>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</si>
  <si>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</si>
  <si>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</si>
  <si>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</si>
  <si>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</si>
  <si>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</si>
  <si>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</si>
  <si>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</si>
  <si>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</si>
  <si>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</si>
  <si>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</si>
  <si>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</si>
  <si>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</si>
  <si>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</si>
  <si>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</si>
  <si>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</si>
  <si>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</si>
  <si>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</si>
  <si>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</si>
  <si>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</si>
  <si>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</si>
  <si>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</si>
  <si>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</si>
  <si>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</si>
  <si>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</si>
  <si>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</si>
  <si>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</si>
  <si>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</si>
  <si>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</si>
  <si>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</si>
  <si>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</si>
  <si>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</si>
  <si>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</si>
  <si>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</si>
  <si>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</si>
  <si>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</si>
  <si>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</si>
  <si>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</si>
  <si>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</si>
  <si>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</si>
  <si>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</si>
  <si>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</si>
  <si>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</si>
  <si>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</si>
  <si>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</si>
  <si>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</si>
  <si>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</si>
  <si>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</si>
  <si>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</si>
  <si>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</si>
  <si>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</si>
  <si>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</si>
  <si>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</si>
  <si>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</si>
  <si>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</si>
  <si>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</si>
  <si>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</si>
  <si>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</si>
  <si>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</si>
  <si>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</si>
  <si>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</si>
  <si>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</si>
  <si>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</si>
  <si>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</si>
  <si>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</si>
  <si>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</si>
  <si>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</si>
  <si>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</si>
  <si>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</si>
  <si>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</si>
  <si>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</si>
  <si>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</si>
  <si>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</si>
  <si>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</si>
  <si>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</si>
  <si>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</si>
  <si>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</si>
  <si>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</si>
  <si>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</si>
  <si>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</si>
  <si>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</si>
  <si>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</si>
  <si>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</si>
  <si>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</si>
  <si>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</si>
  <si>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</si>
  <si>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</si>
  <si>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</si>
  <si>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</si>
  <si>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</si>
  <si>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</si>
  <si>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</si>
  <si>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</si>
  <si>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</si>
  <si>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</si>
  <si>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</si>
  <si>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</si>
  <si>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</si>
  <si>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</si>
  <si>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</si>
  <si>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</si>
  <si>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</si>
  <si>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</si>
  <si>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</si>
  <si>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</si>
  <si>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</si>
  <si>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</si>
  <si>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</si>
  <si>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</si>
  <si>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</si>
  <si>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</si>
  <si>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</si>
  <si>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</si>
  <si>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</si>
  <si>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</si>
  <si>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</si>
  <si>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</si>
  <si>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</si>
  <si>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</si>
  <si>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</si>
  <si>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</si>
  <si>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</si>
  <si>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</si>
  <si>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</si>
  <si>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</si>
  <si>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</si>
  <si>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</si>
  <si>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</si>
  <si>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</si>
  <si>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</si>
  <si>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</si>
  <si>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</si>
  <si>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</si>
  <si>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</si>
  <si>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</si>
  <si>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</si>
  <si>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</si>
  <si>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</si>
  <si>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</si>
  <si>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</si>
  <si>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</si>
  <si>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</si>
  <si>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</si>
  <si>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</si>
  <si>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</si>
  <si>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</si>
  <si>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</si>
  <si>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</si>
  <si>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</si>
  <si>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</si>
  <si>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</si>
  <si>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</si>
  <si>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</si>
  <si>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</si>
  <si>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</si>
  <si>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</si>
  <si>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</si>
  <si>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</si>
  <si>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</si>
  <si>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</si>
  <si>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</si>
  <si>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</si>
  <si>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</si>
  <si>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</si>
  <si>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</si>
  <si>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</si>
  <si>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</si>
  <si>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</si>
  <si>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</si>
  <si>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</si>
  <si>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</si>
  <si>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</si>
  <si>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</si>
  <si>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</si>
  <si>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</si>
  <si>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</si>
  <si>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</si>
  <si>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</si>
  <si>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</si>
  <si>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</si>
  <si>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</si>
  <si>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</si>
  <si>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</si>
  <si>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</si>
  <si>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</si>
  <si>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</si>
  <si>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</si>
  <si>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</si>
  <si>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</si>
  <si>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</si>
  <si>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</si>
  <si>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</si>
  <si>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</si>
  <si>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</si>
  <si>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</si>
  <si>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</si>
  <si>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</si>
  <si>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</si>
  <si>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</si>
  <si>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</si>
  <si>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</si>
  <si>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</si>
  <si>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</si>
  <si>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</si>
  <si>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</si>
  <si>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</si>
  <si>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</si>
  <si>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</si>
  <si>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</si>
  <si>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</si>
  <si>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</si>
  <si>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</si>
  <si>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</si>
  <si>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</si>
  <si>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</si>
  <si>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</si>
  <si>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</si>
  <si>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</si>
  <si>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</si>
  <si>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</si>
  <si>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</si>
  <si>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</si>
  <si>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</si>
  <si>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</si>
  <si>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</si>
  <si>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</si>
  <si>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</si>
  <si>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</si>
  <si>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</si>
  <si>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</si>
  <si>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</si>
  <si>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</si>
  <si>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</si>
  <si>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</si>
  <si>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</si>
  <si>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</si>
  <si>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</si>
  <si>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</si>
  <si>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</si>
  <si>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</si>
  <si>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</si>
  <si>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</si>
  <si>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</si>
  <si>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</si>
  <si>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</si>
  <si>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</si>
  <si>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</si>
  <si>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</si>
  <si>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</si>
  <si>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</si>
  <si>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</si>
  <si>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</si>
  <si>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</si>
  <si>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</si>
  <si>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</si>
  <si>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</si>
  <si>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</si>
  <si>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</si>
  <si>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</si>
  <si>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</si>
  <si>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</si>
  <si>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</si>
  <si>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</si>
  <si>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</si>
  <si>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</si>
  <si>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</si>
  <si>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</si>
  <si>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</si>
  <si>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</si>
  <si>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</si>
  <si>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</si>
  <si>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</si>
  <si>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</si>
  <si>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</si>
  <si>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2016</t>
  </si>
  <si>
    <t xml:space="preserve">VALORE INDICATORE 2016 (percentuale) </t>
  </si>
  <si>
    <t>cod</t>
  </si>
  <si>
    <r>
      <t xml:space="preserve">CAPACITA' DI PAGARE SPESE  NEL CORSO DELL'ESERCIZIO 2016 </t>
    </r>
    <r>
      <rPr>
        <sz val="10"/>
        <rFont val="Arial"/>
        <family val="2"/>
      </rPr>
      <t>(dati percentuali)</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</si>
</sst>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44">
      <selection activeCell="C55" sqref="C55:E55"/>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741</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739</v>
      </c>
      <c r="C6" s="156"/>
      <c r="D6" s="156"/>
      <c r="E6" s="156"/>
    </row>
    <row r="7" spans="1:5" s="8" customFormat="1" ht="35.25" customHeight="1">
      <c r="A7" s="157" t="s">
        <v>6</v>
      </c>
      <c r="B7" s="158" t="s">
        <v>7</v>
      </c>
      <c r="C7" s="158"/>
      <c r="D7" s="159" t="s">
        <v>8</v>
      </c>
      <c r="E7" s="160" t="s">
        <v>740</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32.446999999999996</v>
      </c>
    </row>
    <row r="11" spans="1:5" s="19" customFormat="1" ht="17.25" customHeight="1">
      <c r="A11"/>
      <c r="B11" s="15">
        <v>2</v>
      </c>
      <c r="C11" s="16" t="s">
        <v>13</v>
      </c>
      <c r="D11" s="17"/>
      <c r="E11" s="18"/>
    </row>
    <row r="12" spans="1:5" ht="25.5">
      <c r="A12" s="20" t="s">
        <v>14</v>
      </c>
      <c r="B12" s="20" t="s">
        <v>14</v>
      </c>
      <c r="C12" s="13" t="s">
        <v>15</v>
      </c>
      <c r="D12" s="13" t="s">
        <v>16</v>
      </c>
      <c r="E12" s="21">
        <v>86.015</v>
      </c>
    </row>
    <row r="13" spans="1:5" ht="25.5">
      <c r="A13" s="20" t="s">
        <v>17</v>
      </c>
      <c r="B13" s="20" t="s">
        <v>17</v>
      </c>
      <c r="C13" s="13" t="s">
        <v>18</v>
      </c>
      <c r="D13" s="13" t="s">
        <v>19</v>
      </c>
      <c r="E13" s="21">
        <v>86.617</v>
      </c>
    </row>
    <row r="14" spans="1:5" ht="38.25">
      <c r="A14" s="20" t="s">
        <v>20</v>
      </c>
      <c r="B14" s="20" t="s">
        <v>20</v>
      </c>
      <c r="C14" s="13" t="s">
        <v>21</v>
      </c>
      <c r="D14" s="22" t="s">
        <v>22</v>
      </c>
      <c r="E14" s="21">
        <v>84.28999999999999</v>
      </c>
    </row>
    <row r="15" spans="1:5" ht="38.25">
      <c r="A15" s="20" t="s">
        <v>23</v>
      </c>
      <c r="B15" s="20" t="s">
        <v>23</v>
      </c>
      <c r="C15" s="13" t="s">
        <v>24</v>
      </c>
      <c r="D15" s="22" t="s">
        <v>25</v>
      </c>
      <c r="E15" s="21">
        <v>84.88</v>
      </c>
    </row>
    <row r="16" spans="1:5" ht="25.5">
      <c r="A16" s="20" t="s">
        <v>26</v>
      </c>
      <c r="B16" s="20" t="s">
        <v>26</v>
      </c>
      <c r="C16" s="13" t="s">
        <v>27</v>
      </c>
      <c r="D16" s="13" t="s">
        <v>28</v>
      </c>
      <c r="E16" s="21">
        <v>96.681</v>
      </c>
    </row>
    <row r="17" spans="1:5" ht="25.5">
      <c r="A17" s="20" t="s">
        <v>29</v>
      </c>
      <c r="B17" s="20" t="s">
        <v>29</v>
      </c>
      <c r="C17" s="13" t="s">
        <v>30</v>
      </c>
      <c r="D17" s="13" t="s">
        <v>31</v>
      </c>
      <c r="E17" s="21">
        <v>85.763</v>
      </c>
    </row>
    <row r="18" spans="1:5" ht="38.25">
      <c r="A18" s="20" t="s">
        <v>32</v>
      </c>
      <c r="B18" s="20" t="s">
        <v>32</v>
      </c>
      <c r="C18" s="13" t="s">
        <v>33</v>
      </c>
      <c r="D18" s="22" t="s">
        <v>34</v>
      </c>
      <c r="E18" s="21">
        <v>94.687</v>
      </c>
    </row>
    <row r="19" spans="1:5" ht="38.25">
      <c r="A19" s="20" t="s">
        <v>35</v>
      </c>
      <c r="B19" s="20" t="s">
        <v>35</v>
      </c>
      <c r="C19" s="13" t="s">
        <v>36</v>
      </c>
      <c r="D19" s="22" t="s">
        <v>37</v>
      </c>
      <c r="E19" s="21">
        <v>83.994</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24.698999999999998</v>
      </c>
    </row>
    <row r="25" spans="1:5" ht="76.5">
      <c r="A25" s="20" t="s">
        <v>49</v>
      </c>
      <c r="B25" s="20" t="s">
        <v>49</v>
      </c>
      <c r="C25" s="13" t="s">
        <v>50</v>
      </c>
      <c r="D25" s="28" t="s">
        <v>51</v>
      </c>
      <c r="E25" s="27">
        <v>2.473</v>
      </c>
    </row>
    <row r="26" spans="1:5" ht="96" customHeight="1">
      <c r="A26" s="20" t="s">
        <v>52</v>
      </c>
      <c r="B26" s="20" t="s">
        <v>52</v>
      </c>
      <c r="C26" s="28" t="s">
        <v>53</v>
      </c>
      <c r="D26" s="28" t="s">
        <v>54</v>
      </c>
      <c r="E26" s="27">
        <v>3.06</v>
      </c>
    </row>
    <row r="27" spans="1:5" ht="63.75">
      <c r="A27" s="20" t="s">
        <v>55</v>
      </c>
      <c r="B27" s="20" t="s">
        <v>55</v>
      </c>
      <c r="C27" s="13" t="s">
        <v>56</v>
      </c>
      <c r="D27" s="29" t="s">
        <v>57</v>
      </c>
      <c r="E27" s="27">
        <v>132.52083</v>
      </c>
    </row>
    <row r="28" spans="2:5" ht="15.75">
      <c r="B28" s="23">
        <v>5</v>
      </c>
      <c r="C28" s="24" t="s">
        <v>58</v>
      </c>
      <c r="D28" s="30"/>
      <c r="E28" s="31"/>
    </row>
    <row r="29" spans="1:5" ht="54.75" customHeight="1">
      <c r="A29" s="20" t="s">
        <v>59</v>
      </c>
      <c r="B29" s="20" t="s">
        <v>59</v>
      </c>
      <c r="C29" s="13" t="s">
        <v>60</v>
      </c>
      <c r="D29" s="13" t="s">
        <v>61</v>
      </c>
      <c r="E29" s="21">
        <v>30.119</v>
      </c>
    </row>
    <row r="30" spans="2:5" ht="15.75">
      <c r="B30" s="23">
        <v>6</v>
      </c>
      <c r="C30" s="24" t="s">
        <v>62</v>
      </c>
      <c r="D30" s="30"/>
      <c r="E30" s="31"/>
    </row>
    <row r="31" spans="1:5" ht="25.5">
      <c r="A31" s="11" t="s">
        <v>63</v>
      </c>
      <c r="B31" s="11" t="s">
        <v>63</v>
      </c>
      <c r="C31" s="12" t="s">
        <v>64</v>
      </c>
      <c r="D31" s="29" t="s">
        <v>65</v>
      </c>
      <c r="E31" s="14">
        <v>3.367</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26.008</v>
      </c>
    </row>
    <row r="36" spans="1:5" ht="51">
      <c r="A36" s="11" t="s">
        <v>76</v>
      </c>
      <c r="B36" s="11" t="s">
        <v>76</v>
      </c>
      <c r="C36" s="12" t="s">
        <v>77</v>
      </c>
      <c r="D36" s="29" t="s">
        <v>78</v>
      </c>
      <c r="E36" s="32">
        <v>193.44928</v>
      </c>
    </row>
    <row r="37" spans="1:5" ht="38.25">
      <c r="A37" s="11" t="s">
        <v>79</v>
      </c>
      <c r="B37" s="11" t="s">
        <v>79</v>
      </c>
      <c r="C37" s="12" t="s">
        <v>80</v>
      </c>
      <c r="D37" s="29" t="s">
        <v>81</v>
      </c>
      <c r="E37" s="32">
        <v>0.42639</v>
      </c>
    </row>
    <row r="38" spans="1:5" ht="51">
      <c r="A38" s="11" t="s">
        <v>82</v>
      </c>
      <c r="B38" s="11" t="s">
        <v>82</v>
      </c>
      <c r="C38" s="12" t="s">
        <v>83</v>
      </c>
      <c r="D38" s="29" t="s">
        <v>84</v>
      </c>
      <c r="E38" s="32">
        <v>193.87567</v>
      </c>
    </row>
    <row r="39" spans="1:5" ht="25.5">
      <c r="A39" s="11" t="s">
        <v>85</v>
      </c>
      <c r="B39" s="11" t="s">
        <v>85</v>
      </c>
      <c r="C39" s="12" t="s">
        <v>86</v>
      </c>
      <c r="D39" s="28" t="s">
        <v>87</v>
      </c>
      <c r="E39" s="32">
        <v>20.287</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90.414</v>
      </c>
    </row>
    <row r="44" spans="1:5" ht="38.25">
      <c r="A44" s="11" t="s">
        <v>98</v>
      </c>
      <c r="B44" s="11" t="s">
        <v>98</v>
      </c>
      <c r="C44" s="12" t="s">
        <v>99</v>
      </c>
      <c r="D44" s="28" t="s">
        <v>100</v>
      </c>
      <c r="E44" s="32">
        <v>100</v>
      </c>
    </row>
    <row r="45" spans="1:5" ht="38.25">
      <c r="A45" s="11" t="s">
        <v>101</v>
      </c>
      <c r="B45" s="11" t="s">
        <v>101</v>
      </c>
      <c r="C45" s="12" t="s">
        <v>102</v>
      </c>
      <c r="D45" s="28" t="s">
        <v>103</v>
      </c>
      <c r="E45" s="32">
        <v>0</v>
      </c>
    </row>
    <row r="46" spans="1:5" ht="33" customHeight="1">
      <c r="A46" s="11" t="s">
        <v>104</v>
      </c>
      <c r="B46" s="11" t="s">
        <v>104</v>
      </c>
      <c r="C46" s="12" t="s">
        <v>105</v>
      </c>
      <c r="D46" s="28" t="s">
        <v>106</v>
      </c>
      <c r="E46" s="32">
        <v>56.13</v>
      </c>
    </row>
    <row r="47" spans="1:5" ht="25.5">
      <c r="A47" s="11" t="s">
        <v>107</v>
      </c>
      <c r="B47" s="11" t="s">
        <v>107</v>
      </c>
      <c r="C47" s="12" t="s">
        <v>108</v>
      </c>
      <c r="D47" s="28" t="s">
        <v>109</v>
      </c>
      <c r="E47" s="32">
        <v>89.042</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78.467</v>
      </c>
    </row>
    <row r="51" spans="1:5" ht="78" customHeight="1">
      <c r="A51" s="11" t="s">
        <v>117</v>
      </c>
      <c r="B51" s="11" t="s">
        <v>117</v>
      </c>
      <c r="C51" s="12" t="s">
        <v>118</v>
      </c>
      <c r="D51" s="29" t="s">
        <v>119</v>
      </c>
      <c r="E51" s="32">
        <v>85.98</v>
      </c>
    </row>
    <row r="52" spans="1:5" ht="140.25">
      <c r="A52" s="11" t="s">
        <v>120</v>
      </c>
      <c r="B52" s="11" t="s">
        <v>120</v>
      </c>
      <c r="C52" s="12" t="s">
        <v>121</v>
      </c>
      <c r="D52" s="29" t="s">
        <v>122</v>
      </c>
      <c r="E52" s="32">
        <v>77.73400000000001</v>
      </c>
    </row>
    <row r="53" spans="1:5" ht="177" customHeight="1">
      <c r="A53" s="11" t="s">
        <v>123</v>
      </c>
      <c r="B53" s="11" t="s">
        <v>123</v>
      </c>
      <c r="C53" s="12" t="s">
        <v>124</v>
      </c>
      <c r="D53" s="29" t="s">
        <v>125</v>
      </c>
      <c r="E53" s="32">
        <v>95.975</v>
      </c>
    </row>
    <row r="54" spans="1:5" s="19" customFormat="1" ht="57.75" customHeight="1">
      <c r="A54" s="11" t="s">
        <v>126</v>
      </c>
      <c r="B54" s="11" t="s">
        <v>126</v>
      </c>
      <c r="C54" s="13" t="s">
        <v>127</v>
      </c>
      <c r="D54" s="28" t="s">
        <v>128</v>
      </c>
      <c r="E54" s="27">
        <v>-13.96</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0</v>
      </c>
    </row>
    <row r="58" spans="1:5" ht="119.25" customHeight="1">
      <c r="A58" s="11" t="s">
        <v>136</v>
      </c>
      <c r="B58" s="11" t="s">
        <v>136</v>
      </c>
      <c r="C58" s="12" t="s">
        <v>137</v>
      </c>
      <c r="D58" s="28" t="s">
        <v>138</v>
      </c>
      <c r="E58" s="32">
        <v>10.02</v>
      </c>
    </row>
    <row r="59" spans="1:5" ht="38.25">
      <c r="A59" s="20" t="s">
        <v>139</v>
      </c>
      <c r="B59" s="20" t="s">
        <v>139</v>
      </c>
      <c r="C59" s="13" t="s">
        <v>140</v>
      </c>
      <c r="D59" s="28" t="s">
        <v>141</v>
      </c>
      <c r="E59" s="27">
        <v>0</v>
      </c>
    </row>
    <row r="60" spans="2:5" ht="18.75" customHeight="1">
      <c r="B60" s="23">
        <v>11</v>
      </c>
      <c r="C60" s="162" t="s">
        <v>142</v>
      </c>
      <c r="D60" s="162"/>
      <c r="E60" s="162"/>
    </row>
    <row r="61" spans="1:5" ht="12.75">
      <c r="A61" s="11" t="s">
        <v>143</v>
      </c>
      <c r="B61" s="11" t="s">
        <v>143</v>
      </c>
      <c r="C61" s="12" t="s">
        <v>144</v>
      </c>
      <c r="D61" s="29" t="s">
        <v>145</v>
      </c>
      <c r="E61" s="32">
        <v>100</v>
      </c>
    </row>
    <row r="62" spans="1:5" ht="12.75">
      <c r="A62" s="11" t="s">
        <v>146</v>
      </c>
      <c r="B62" s="11" t="s">
        <v>146</v>
      </c>
      <c r="C62" s="12" t="s">
        <v>147</v>
      </c>
      <c r="D62" s="29" t="s">
        <v>148</v>
      </c>
      <c r="E62" s="32">
        <v>0</v>
      </c>
    </row>
    <row r="63" spans="1:5" ht="12.75">
      <c r="A63" s="11" t="s">
        <v>149</v>
      </c>
      <c r="B63" s="11" t="s">
        <v>149</v>
      </c>
      <c r="C63" s="12" t="s">
        <v>150</v>
      </c>
      <c r="D63" s="29" t="s">
        <v>151</v>
      </c>
      <c r="E63" s="32">
        <v>0</v>
      </c>
    </row>
    <row r="64" spans="1:5" ht="12.75">
      <c r="A64" s="11" t="s">
        <v>152</v>
      </c>
      <c r="B64" s="11" t="s">
        <v>152</v>
      </c>
      <c r="C64" s="12" t="s">
        <v>153</v>
      </c>
      <c r="D64" s="29" t="s">
        <v>154</v>
      </c>
      <c r="E64" s="32">
        <v>0</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69.6</v>
      </c>
    </row>
    <row r="76" spans="2:5" ht="15.75" customHeight="1">
      <c r="B76" s="33">
        <v>15</v>
      </c>
      <c r="C76" s="163" t="s">
        <v>182</v>
      </c>
      <c r="D76" s="163"/>
      <c r="E76" s="163"/>
    </row>
    <row r="77" spans="1:5" s="36" customFormat="1" ht="63.75">
      <c r="A77" s="11" t="s">
        <v>183</v>
      </c>
      <c r="B77" s="11" t="s">
        <v>183</v>
      </c>
      <c r="C77" s="13" t="s">
        <v>184</v>
      </c>
      <c r="D77" s="28" t="s">
        <v>185</v>
      </c>
      <c r="E77" s="14">
        <v>15.079</v>
      </c>
    </row>
    <row r="78" spans="1:5" s="36" customFormat="1" ht="90.75" customHeight="1">
      <c r="A78" s="11" t="s">
        <v>186</v>
      </c>
      <c r="B78" s="11" t="s">
        <v>186</v>
      </c>
      <c r="C78" s="13" t="s">
        <v>187</v>
      </c>
      <c r="D78" s="28" t="s">
        <v>188</v>
      </c>
      <c r="E78" s="14">
        <v>16.155</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741</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739</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54.16186</v>
      </c>
      <c r="E9" s="53">
        <v>54.83967</v>
      </c>
      <c r="F9" s="53">
        <v>71.66251</v>
      </c>
      <c r="G9" s="53">
        <v>58.53155</v>
      </c>
      <c r="H9" s="53">
        <v>68.1815</v>
      </c>
      <c r="I9" s="53">
        <v>68.23719</v>
      </c>
      <c r="J9" s="53">
        <v>81.87553</v>
      </c>
      <c r="K9" s="53">
        <v>22.93174</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0</v>
      </c>
      <c r="E11" s="53">
        <v>0</v>
      </c>
      <c r="F11" s="53">
        <v>0</v>
      </c>
      <c r="G11" s="53">
        <v>100</v>
      </c>
      <c r="H11" s="53">
        <v>100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54.16186</v>
      </c>
      <c r="E13" s="55">
        <f>SUM(E9:E12)</f>
        <v>54.83967</v>
      </c>
      <c r="F13" s="55">
        <f>SUM(F9:F12)</f>
        <v>71.66251</v>
      </c>
      <c r="G13" s="56">
        <v>59.2602</v>
      </c>
      <c r="H13" s="56">
        <v>68.74502</v>
      </c>
      <c r="I13" s="56">
        <v>67.00376</v>
      </c>
      <c r="J13" s="56">
        <v>81.87553</v>
      </c>
      <c r="K13" s="56">
        <v>21.24176</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1.97238</v>
      </c>
      <c r="E15" s="53">
        <v>2.10043</v>
      </c>
      <c r="F15" s="53">
        <v>1.68595</v>
      </c>
      <c r="G15" s="53">
        <v>39.66945</v>
      </c>
      <c r="H15" s="53">
        <v>50.87293</v>
      </c>
      <c r="I15" s="53">
        <v>63.36667</v>
      </c>
      <c r="J15" s="53">
        <v>88.54951</v>
      </c>
      <c r="K15" s="53">
        <v>10.68439</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1.97238</v>
      </c>
      <c r="E20" s="55">
        <f>SUM(E15:E19)</f>
        <v>2.10043</v>
      </c>
      <c r="F20" s="55">
        <f>SUM(F15:F19)</f>
        <v>1.68595</v>
      </c>
      <c r="G20" s="56">
        <v>39.66945</v>
      </c>
      <c r="H20" s="56">
        <v>50.87293</v>
      </c>
      <c r="I20" s="56">
        <v>63.36667</v>
      </c>
      <c r="J20" s="56">
        <v>88.54951</v>
      </c>
      <c r="K20" s="56">
        <v>10.68439</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12.62974</v>
      </c>
      <c r="E22" s="53">
        <v>12.37403</v>
      </c>
      <c r="F22" s="53">
        <v>8.50553</v>
      </c>
      <c r="G22" s="53">
        <v>69.51733</v>
      </c>
      <c r="H22" s="53">
        <v>72.51146</v>
      </c>
      <c r="I22" s="53">
        <v>58.00144</v>
      </c>
      <c r="J22" s="53">
        <v>54.87027</v>
      </c>
      <c r="K22" s="53">
        <v>61.60563</v>
      </c>
    </row>
    <row r="23" spans="1:11" ht="34.5" customHeight="1">
      <c r="A23" s="48" t="s">
        <v>249</v>
      </c>
      <c r="B23" s="48" t="s">
        <v>249</v>
      </c>
      <c r="C23" s="52" t="s">
        <v>250</v>
      </c>
      <c r="D23" s="53">
        <v>0.96244</v>
      </c>
      <c r="E23" s="53">
        <v>0.98467</v>
      </c>
      <c r="F23" s="53">
        <v>1.04234</v>
      </c>
      <c r="G23" s="53">
        <v>56.9653</v>
      </c>
      <c r="H23" s="53">
        <v>56.9653</v>
      </c>
      <c r="I23" s="53">
        <v>96.59533</v>
      </c>
      <c r="J23" s="53">
        <v>96.15045</v>
      </c>
      <c r="K23" s="53">
        <v>99.01937</v>
      </c>
    </row>
    <row r="24" spans="1:11" ht="34.5" customHeight="1">
      <c r="A24" s="48" t="s">
        <v>251</v>
      </c>
      <c r="B24" s="48" t="s">
        <v>251</v>
      </c>
      <c r="C24" s="52" t="s">
        <v>252</v>
      </c>
      <c r="D24" s="53">
        <v>0.01591</v>
      </c>
      <c r="E24" s="53">
        <v>0.01628</v>
      </c>
      <c r="F24" s="53">
        <v>0</v>
      </c>
      <c r="G24" s="53">
        <v>110.83183</v>
      </c>
      <c r="H24" s="53">
        <v>86.54431</v>
      </c>
      <c r="I24" s="53">
        <v>100</v>
      </c>
      <c r="J24" s="53">
        <v>0</v>
      </c>
      <c r="K24" s="53">
        <v>100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1.42266</v>
      </c>
      <c r="E26" s="53">
        <v>1.98824</v>
      </c>
      <c r="F26" s="53">
        <v>1.17621</v>
      </c>
      <c r="G26" s="53">
        <v>91.32012</v>
      </c>
      <c r="H26" s="53">
        <v>92.91337</v>
      </c>
      <c r="I26" s="53">
        <v>77.44528</v>
      </c>
      <c r="J26" s="53">
        <v>77.64696</v>
      </c>
      <c r="K26" s="53">
        <v>69.81978</v>
      </c>
    </row>
    <row r="27" spans="1:11" ht="34.5" customHeight="1">
      <c r="A27" s="48" t="s">
        <v>257</v>
      </c>
      <c r="B27" s="46">
        <v>30000</v>
      </c>
      <c r="C27" s="54" t="s">
        <v>258</v>
      </c>
      <c r="D27" s="55">
        <f>SUM(D22:D26)</f>
        <v>15.03075</v>
      </c>
      <c r="E27" s="55">
        <f>SUM(E22:E26)</f>
        <v>15.363219999999998</v>
      </c>
      <c r="F27" s="55">
        <f>SUM(F22:F26)</f>
        <v>10.724079999999999</v>
      </c>
      <c r="G27" s="56">
        <v>70.424</v>
      </c>
      <c r="H27" s="56">
        <v>73.64509</v>
      </c>
      <c r="I27" s="56">
        <v>61.90041</v>
      </c>
      <c r="J27" s="56">
        <v>61.38066</v>
      </c>
      <c r="K27" s="56">
        <v>62.63167</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0.84956</v>
      </c>
      <c r="E30" s="53">
        <v>0.85499</v>
      </c>
      <c r="F30" s="53">
        <v>0.90172</v>
      </c>
      <c r="G30" s="53">
        <v>99.76578</v>
      </c>
      <c r="H30" s="53">
        <v>99.76494</v>
      </c>
      <c r="I30" s="53">
        <v>85.64626</v>
      </c>
      <c r="J30" s="53">
        <v>46.69349</v>
      </c>
      <c r="K30" s="53">
        <v>94.02663</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0.1909</v>
      </c>
      <c r="E32" s="53">
        <v>0.19531</v>
      </c>
      <c r="F32" s="53">
        <v>0.02349</v>
      </c>
      <c r="G32" s="53">
        <v>100</v>
      </c>
      <c r="H32" s="53">
        <v>100</v>
      </c>
      <c r="I32" s="53">
        <v>100</v>
      </c>
      <c r="J32" s="53">
        <v>100</v>
      </c>
      <c r="K32" s="53">
        <v>0</v>
      </c>
    </row>
    <row r="33" spans="1:11" ht="34.5" customHeight="1">
      <c r="A33" s="48" t="s">
        <v>269</v>
      </c>
      <c r="B33" s="48" t="s">
        <v>269</v>
      </c>
      <c r="C33" s="52" t="s">
        <v>270</v>
      </c>
      <c r="D33" s="53">
        <v>4.9315</v>
      </c>
      <c r="E33" s="53">
        <v>3.25512</v>
      </c>
      <c r="F33" s="53">
        <v>2.32459</v>
      </c>
      <c r="G33" s="53">
        <v>80.04123</v>
      </c>
      <c r="H33" s="53">
        <v>69.09894</v>
      </c>
      <c r="I33" s="53">
        <v>99.06572</v>
      </c>
      <c r="J33" s="53">
        <v>99.0601</v>
      </c>
      <c r="K33" s="53">
        <v>100</v>
      </c>
    </row>
    <row r="34" spans="1:11" ht="34.5" customHeight="1">
      <c r="A34" s="48" t="s">
        <v>271</v>
      </c>
      <c r="B34" s="46">
        <v>40000</v>
      </c>
      <c r="C34" s="54" t="s">
        <v>272</v>
      </c>
      <c r="D34" s="55">
        <f>SUM(D29:D33)</f>
        <v>5.971959999999999</v>
      </c>
      <c r="E34" s="55">
        <f>SUM(E29:E33)</f>
        <v>4.30542</v>
      </c>
      <c r="F34" s="55">
        <f>SUM(F29:F33)</f>
        <v>3.2498</v>
      </c>
      <c r="G34" s="56">
        <v>88.98096</v>
      </c>
      <c r="H34" s="56">
        <v>86.30767</v>
      </c>
      <c r="I34" s="56">
        <v>89.90103</v>
      </c>
      <c r="J34" s="56">
        <v>84.53674</v>
      </c>
      <c r="K34" s="56">
        <v>94.0465</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6.36322</v>
      </c>
      <c r="E48" s="53">
        <v>6.51023</v>
      </c>
      <c r="F48" s="53">
        <v>0</v>
      </c>
      <c r="G48" s="53">
        <v>80</v>
      </c>
      <c r="H48" s="53">
        <v>80</v>
      </c>
      <c r="I48" s="53">
        <v>0</v>
      </c>
      <c r="J48" s="53">
        <v>0</v>
      </c>
      <c r="K48" s="53">
        <v>0</v>
      </c>
    </row>
    <row r="49" spans="1:11" ht="34.5" customHeight="1">
      <c r="A49" s="48" t="s">
        <v>301</v>
      </c>
      <c r="B49" s="46">
        <v>70000</v>
      </c>
      <c r="C49" s="54" t="s">
        <v>302</v>
      </c>
      <c r="D49" s="55">
        <f>D48</f>
        <v>6.36322</v>
      </c>
      <c r="E49" s="55">
        <f>E48</f>
        <v>6.51023</v>
      </c>
      <c r="F49" s="55">
        <f>F48</f>
        <v>0</v>
      </c>
      <c r="G49" s="56">
        <v>80</v>
      </c>
      <c r="H49" s="56">
        <v>80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5.88916</v>
      </c>
      <c r="E51" s="53">
        <v>6.02522</v>
      </c>
      <c r="F51" s="53">
        <v>5.05827</v>
      </c>
      <c r="G51" s="53">
        <v>99.72102</v>
      </c>
      <c r="H51" s="53">
        <v>99.72102</v>
      </c>
      <c r="I51" s="53">
        <v>98.8969</v>
      </c>
      <c r="J51" s="53">
        <v>98.8846</v>
      </c>
      <c r="K51" s="53">
        <v>100</v>
      </c>
    </row>
    <row r="52" spans="1:11" ht="34.5" customHeight="1">
      <c r="A52" s="48" t="s">
        <v>307</v>
      </c>
      <c r="B52" s="48" t="s">
        <v>307</v>
      </c>
      <c r="C52" s="52" t="s">
        <v>308</v>
      </c>
      <c r="D52" s="53">
        <v>10.61068</v>
      </c>
      <c r="E52" s="53">
        <v>10.85581</v>
      </c>
      <c r="F52" s="53">
        <v>7.6194</v>
      </c>
      <c r="G52" s="53">
        <v>96.77538</v>
      </c>
      <c r="H52" s="53">
        <v>96.77538</v>
      </c>
      <c r="I52" s="53">
        <v>95.42267</v>
      </c>
      <c r="J52" s="53">
        <v>99.18286</v>
      </c>
      <c r="K52" s="53">
        <v>20.0719</v>
      </c>
    </row>
    <row r="53" spans="1:11" ht="34.5" customHeight="1">
      <c r="A53" s="48" t="s">
        <v>309</v>
      </c>
      <c r="B53" s="46">
        <v>90000</v>
      </c>
      <c r="C53" s="54" t="s">
        <v>310</v>
      </c>
      <c r="D53" s="55">
        <f>D51+D52</f>
        <v>16.49984</v>
      </c>
      <c r="E53" s="55">
        <f>E51+E52</f>
        <v>16.88103</v>
      </c>
      <c r="F53" s="55">
        <f>F51+F52</f>
        <v>12.677669999999999</v>
      </c>
      <c r="G53" s="56">
        <v>97.81406</v>
      </c>
      <c r="H53" s="56">
        <v>97.81406</v>
      </c>
      <c r="I53" s="56">
        <v>96.77765</v>
      </c>
      <c r="J53" s="56">
        <v>99.06385</v>
      </c>
      <c r="K53" s="56">
        <v>30.39957</v>
      </c>
    </row>
    <row r="54" spans="1:11" ht="34.5" customHeight="1">
      <c r="A54" s="48" t="s">
        <v>311</v>
      </c>
      <c r="B54" s="168" t="s">
        <v>312</v>
      </c>
      <c r="C54" s="168"/>
      <c r="D54" s="58">
        <f>D53+D49+D46+D40+D34+D27+D20+D13</f>
        <v>100.00001</v>
      </c>
      <c r="E54" s="58">
        <f>E53+E49+E46+E40+E34+E27+E20+E13</f>
        <v>100</v>
      </c>
      <c r="F54" s="58">
        <f>F53+F49+F46+F40+F34+F27+F20+F13</f>
        <v>100.00001</v>
      </c>
      <c r="G54" s="56">
        <v>69.85853</v>
      </c>
      <c r="H54" s="56">
        <v>75.45062</v>
      </c>
      <c r="I54" s="56">
        <v>67.82905</v>
      </c>
      <c r="J54" s="56">
        <v>82.05572</v>
      </c>
      <c r="K54" s="56">
        <v>40.10857</v>
      </c>
    </row>
    <row r="55" spans="2:11" s="59" customFormat="1" ht="17.25" customHeight="1">
      <c r="B55" s="60"/>
      <c r="C55" s="60"/>
      <c r="D55" s="60"/>
      <c r="E55" s="60"/>
      <c r="F55" s="60"/>
      <c r="G55" s="60"/>
      <c r="H55" s="61"/>
      <c r="I55" s="61"/>
      <c r="J55" s="61"/>
      <c r="K55" s="61"/>
    </row>
  </sheetData>
  <sheetProtection/>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741</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739</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1.42258</v>
      </c>
      <c r="F9" s="67">
        <v>0</v>
      </c>
      <c r="G9" s="67">
        <v>1.11263</v>
      </c>
      <c r="H9" s="67">
        <v>2.59826</v>
      </c>
      <c r="I9" s="67">
        <v>1.18463</v>
      </c>
      <c r="J9" s="67">
        <v>1.46278</v>
      </c>
      <c r="K9" s="67">
        <v>4.12392</v>
      </c>
    </row>
    <row r="10" spans="1:11" ht="26.25" customHeight="1">
      <c r="A10" s="65" t="s">
        <v>329</v>
      </c>
      <c r="B10" s="178"/>
      <c r="C10" s="66" t="s">
        <v>330</v>
      </c>
      <c r="D10" s="66" t="s">
        <v>331</v>
      </c>
      <c r="E10" s="67">
        <v>10.61767</v>
      </c>
      <c r="F10" s="67">
        <v>0</v>
      </c>
      <c r="G10" s="67">
        <v>9.98239</v>
      </c>
      <c r="H10" s="67">
        <v>22.70959</v>
      </c>
      <c r="I10" s="67">
        <v>10.03166</v>
      </c>
      <c r="J10" s="67">
        <v>7.36665</v>
      </c>
      <c r="K10" s="67">
        <v>14.24535</v>
      </c>
    </row>
    <row r="11" spans="1:11" ht="34.5" customHeight="1">
      <c r="A11" s="65" t="s">
        <v>332</v>
      </c>
      <c r="B11" s="178"/>
      <c r="C11" s="66" t="s">
        <v>333</v>
      </c>
      <c r="D11" s="66" t="s">
        <v>334</v>
      </c>
      <c r="E11" s="67">
        <v>1.989</v>
      </c>
      <c r="F11" s="67">
        <v>0</v>
      </c>
      <c r="G11" s="67">
        <v>1.80346</v>
      </c>
      <c r="H11" s="67">
        <v>0</v>
      </c>
      <c r="I11" s="67">
        <v>1.7239</v>
      </c>
      <c r="J11" s="67">
        <v>0</v>
      </c>
      <c r="K11" s="67">
        <v>0.05902</v>
      </c>
    </row>
    <row r="12" spans="1:11" ht="39.75" customHeight="1">
      <c r="A12" s="65" t="s">
        <v>335</v>
      </c>
      <c r="B12" s="178"/>
      <c r="C12" s="66" t="s">
        <v>336</v>
      </c>
      <c r="D12" s="66" t="s">
        <v>337</v>
      </c>
      <c r="E12" s="67">
        <v>0.21117</v>
      </c>
      <c r="F12" s="67">
        <v>0</v>
      </c>
      <c r="G12" s="67">
        <v>0.19964</v>
      </c>
      <c r="H12" s="67">
        <v>0</v>
      </c>
      <c r="I12" s="67">
        <v>0.10103</v>
      </c>
      <c r="J12" s="67">
        <v>0</v>
      </c>
      <c r="K12" s="67">
        <v>0</v>
      </c>
    </row>
    <row r="13" spans="1:11" ht="42.75" customHeight="1">
      <c r="A13" s="65" t="s">
        <v>338</v>
      </c>
      <c r="B13" s="178"/>
      <c r="C13" s="66" t="s">
        <v>339</v>
      </c>
      <c r="D13" s="66" t="s">
        <v>340</v>
      </c>
      <c r="E13" s="67">
        <v>1.43976</v>
      </c>
      <c r="F13" s="67">
        <v>0</v>
      </c>
      <c r="G13" s="67">
        <v>1.60442</v>
      </c>
      <c r="H13" s="67">
        <v>0</v>
      </c>
      <c r="I13" s="67">
        <v>1.56116</v>
      </c>
      <c r="J13" s="67">
        <v>0.76821</v>
      </c>
      <c r="K13" s="67">
        <v>0.14887</v>
      </c>
    </row>
    <row r="14" spans="1:11" ht="24.75" customHeight="1">
      <c r="A14" s="65" t="s">
        <v>341</v>
      </c>
      <c r="B14" s="178"/>
      <c r="C14" s="66" t="s">
        <v>342</v>
      </c>
      <c r="D14" s="66" t="s">
        <v>343</v>
      </c>
      <c r="E14" s="67">
        <v>2.65921</v>
      </c>
      <c r="F14" s="67">
        <v>0</v>
      </c>
      <c r="G14" s="67">
        <v>2.59878</v>
      </c>
      <c r="H14" s="67">
        <v>0</v>
      </c>
      <c r="I14" s="67">
        <v>3.27441</v>
      </c>
      <c r="J14" s="67">
        <v>0</v>
      </c>
      <c r="K14" s="67">
        <v>3.99091</v>
      </c>
    </row>
    <row r="15" spans="1:11" ht="34.5" customHeight="1">
      <c r="A15" s="65" t="s">
        <v>344</v>
      </c>
      <c r="B15" s="178"/>
      <c r="C15" s="66" t="s">
        <v>345</v>
      </c>
      <c r="D15" s="66" t="s">
        <v>346</v>
      </c>
      <c r="E15" s="67">
        <v>0.58073</v>
      </c>
      <c r="F15" s="67">
        <v>0</v>
      </c>
      <c r="G15" s="67">
        <v>0.51694</v>
      </c>
      <c r="H15" s="67">
        <v>0</v>
      </c>
      <c r="I15" s="67">
        <v>0.26175</v>
      </c>
      <c r="J15" s="67">
        <v>0</v>
      </c>
      <c r="K15" s="67">
        <v>1.01008</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0</v>
      </c>
      <c r="F18" s="67">
        <v>0</v>
      </c>
      <c r="G18" s="67">
        <v>0</v>
      </c>
      <c r="H18" s="67">
        <v>0</v>
      </c>
      <c r="I18" s="67">
        <v>0</v>
      </c>
      <c r="J18" s="67">
        <v>0</v>
      </c>
      <c r="K18" s="67">
        <v>0</v>
      </c>
    </row>
    <row r="19" spans="1:11" ht="24.75" customHeight="1">
      <c r="A19" s="65" t="s">
        <v>356</v>
      </c>
      <c r="B19" s="178"/>
      <c r="C19" s="66" t="s">
        <v>357</v>
      </c>
      <c r="D19" s="66" t="s">
        <v>358</v>
      </c>
      <c r="E19" s="67">
        <v>0.54515</v>
      </c>
      <c r="F19" s="67">
        <v>0</v>
      </c>
      <c r="G19" s="67">
        <v>0.51537</v>
      </c>
      <c r="H19" s="67">
        <v>0.36364</v>
      </c>
      <c r="I19" s="67">
        <v>0.15823</v>
      </c>
      <c r="J19" s="67">
        <v>0.31181</v>
      </c>
      <c r="K19" s="67">
        <v>0.22321</v>
      </c>
    </row>
    <row r="20" spans="1:11" ht="49.5" customHeight="1">
      <c r="A20" s="65" t="s">
        <v>359</v>
      </c>
      <c r="B20" s="178"/>
      <c r="C20" s="179" t="s">
        <v>360</v>
      </c>
      <c r="D20" s="179"/>
      <c r="E20" s="68">
        <f aca="true" t="shared" si="0" ref="E20:K20">SUM(E9:E19)</f>
        <v>19.46527</v>
      </c>
      <c r="F20" s="68">
        <f t="shared" si="0"/>
        <v>0</v>
      </c>
      <c r="G20" s="68">
        <f t="shared" si="0"/>
        <v>18.333630000000003</v>
      </c>
      <c r="H20" s="68">
        <f t="shared" si="0"/>
        <v>25.67149</v>
      </c>
      <c r="I20" s="68">
        <f t="shared" si="0"/>
        <v>18.29677</v>
      </c>
      <c r="J20" s="68">
        <f t="shared" si="0"/>
        <v>9.90945</v>
      </c>
      <c r="K20" s="68">
        <f t="shared" si="0"/>
        <v>23.80136</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1.61944</v>
      </c>
      <c r="F24" s="67">
        <v>0</v>
      </c>
      <c r="G24" s="67">
        <v>1.51288</v>
      </c>
      <c r="H24" s="67">
        <v>0</v>
      </c>
      <c r="I24" s="67">
        <v>1.97186</v>
      </c>
      <c r="J24" s="67">
        <v>0</v>
      </c>
      <c r="K24" s="67">
        <v>0.25478</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1.61944</v>
      </c>
      <c r="F26" s="68">
        <f t="shared" si="2"/>
        <v>0</v>
      </c>
      <c r="G26" s="68">
        <f t="shared" si="2"/>
        <v>1.51288</v>
      </c>
      <c r="H26" s="68">
        <f t="shared" si="2"/>
        <v>0</v>
      </c>
      <c r="I26" s="68">
        <f t="shared" si="2"/>
        <v>1.97186</v>
      </c>
      <c r="J26" s="68">
        <f t="shared" si="2"/>
        <v>0</v>
      </c>
      <c r="K26" s="68">
        <f t="shared" si="2"/>
        <v>0.25478</v>
      </c>
    </row>
    <row r="27" spans="1:11" ht="33" customHeight="1">
      <c r="A27" s="65" t="s">
        <v>375</v>
      </c>
      <c r="B27" s="180" t="s">
        <v>376</v>
      </c>
      <c r="C27" s="69" t="s">
        <v>327</v>
      </c>
      <c r="D27" s="69" t="s">
        <v>377</v>
      </c>
      <c r="E27" s="67">
        <v>0.37615</v>
      </c>
      <c r="F27" s="67">
        <v>0</v>
      </c>
      <c r="G27" s="67">
        <v>0.35561</v>
      </c>
      <c r="H27" s="67">
        <v>0</v>
      </c>
      <c r="I27" s="67">
        <v>0.49862</v>
      </c>
      <c r="J27" s="67">
        <v>0</v>
      </c>
      <c r="K27" s="67">
        <v>0</v>
      </c>
    </row>
    <row r="28" spans="1:11" ht="39.75" customHeight="1">
      <c r="A28" s="65" t="s">
        <v>378</v>
      </c>
      <c r="B28" s="180"/>
      <c r="C28" s="66" t="s">
        <v>330</v>
      </c>
      <c r="D28" s="66" t="s">
        <v>379</v>
      </c>
      <c r="E28" s="67">
        <v>6.55979</v>
      </c>
      <c r="F28" s="67">
        <v>0</v>
      </c>
      <c r="G28" s="67">
        <v>12.03937</v>
      </c>
      <c r="H28" s="67">
        <v>4.10808</v>
      </c>
      <c r="I28" s="67">
        <v>12.25423</v>
      </c>
      <c r="J28" s="67">
        <v>8.38928</v>
      </c>
      <c r="K28" s="67">
        <v>17.04926</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1.01065</v>
      </c>
      <c r="F32" s="67">
        <v>0</v>
      </c>
      <c r="G32" s="67">
        <v>0.89306</v>
      </c>
      <c r="H32" s="67">
        <v>0</v>
      </c>
      <c r="I32" s="67">
        <v>1.24669</v>
      </c>
      <c r="J32" s="67">
        <v>0</v>
      </c>
      <c r="K32" s="67">
        <v>0.00019</v>
      </c>
    </row>
    <row r="33" spans="1:11" ht="27.75" customHeight="1">
      <c r="A33" s="65" t="s">
        <v>388</v>
      </c>
      <c r="B33" s="180"/>
      <c r="C33" s="66" t="s">
        <v>345</v>
      </c>
      <c r="D33" s="66" t="s">
        <v>389</v>
      </c>
      <c r="E33" s="67">
        <v>0</v>
      </c>
      <c r="F33" s="67">
        <v>0</v>
      </c>
      <c r="G33" s="67">
        <v>0</v>
      </c>
      <c r="H33" s="67">
        <v>0</v>
      </c>
      <c r="I33" s="67">
        <v>0</v>
      </c>
      <c r="J33" s="67">
        <v>0</v>
      </c>
      <c r="K33" s="67">
        <v>0</v>
      </c>
    </row>
    <row r="34" spans="1:11" ht="39.75" customHeight="1">
      <c r="A34" s="65" t="s">
        <v>390</v>
      </c>
      <c r="B34" s="180"/>
      <c r="C34" s="179" t="s">
        <v>391</v>
      </c>
      <c r="D34" s="179"/>
      <c r="E34" s="68">
        <f aca="true" t="shared" si="3" ref="E34:K34">SUM(E27:E33)</f>
        <v>7.94659</v>
      </c>
      <c r="F34" s="68">
        <f t="shared" si="3"/>
        <v>0</v>
      </c>
      <c r="G34" s="68">
        <f t="shared" si="3"/>
        <v>13.28804</v>
      </c>
      <c r="H34" s="68">
        <f t="shared" si="3"/>
        <v>4.10808</v>
      </c>
      <c r="I34" s="68">
        <f t="shared" si="3"/>
        <v>13.99954</v>
      </c>
      <c r="J34" s="68">
        <f t="shared" si="3"/>
        <v>8.38928</v>
      </c>
      <c r="K34" s="68">
        <f t="shared" si="3"/>
        <v>17.04945</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1.21755</v>
      </c>
      <c r="F36" s="67">
        <v>0</v>
      </c>
      <c r="G36" s="67">
        <v>1.16976</v>
      </c>
      <c r="H36" s="67">
        <v>4.48437</v>
      </c>
      <c r="I36" s="67">
        <v>1.15891</v>
      </c>
      <c r="J36" s="67">
        <v>0</v>
      </c>
      <c r="K36" s="67">
        <v>2.75263</v>
      </c>
    </row>
    <row r="37" spans="1:11" ht="44.25" customHeight="1">
      <c r="A37" s="65" t="s">
        <v>397</v>
      </c>
      <c r="B37" s="180"/>
      <c r="C37" s="179" t="s">
        <v>398</v>
      </c>
      <c r="D37" s="179"/>
      <c r="E37" s="68">
        <f aca="true" t="shared" si="4" ref="E37:K37">E35+E36</f>
        <v>1.21755</v>
      </c>
      <c r="F37" s="68">
        <f t="shared" si="4"/>
        <v>0</v>
      </c>
      <c r="G37" s="68">
        <f t="shared" si="4"/>
        <v>1.16976</v>
      </c>
      <c r="H37" s="68">
        <f t="shared" si="4"/>
        <v>4.48437</v>
      </c>
      <c r="I37" s="68">
        <f t="shared" si="4"/>
        <v>1.15891</v>
      </c>
      <c r="J37" s="68">
        <f t="shared" si="4"/>
        <v>0</v>
      </c>
      <c r="K37" s="68">
        <f t="shared" si="4"/>
        <v>2.75263</v>
      </c>
    </row>
    <row r="38" spans="1:11" ht="26.25" customHeight="1">
      <c r="A38" s="65" t="s">
        <v>399</v>
      </c>
      <c r="B38" s="180" t="s">
        <v>400</v>
      </c>
      <c r="C38" s="69" t="s">
        <v>327</v>
      </c>
      <c r="D38" s="69" t="s">
        <v>401</v>
      </c>
      <c r="E38" s="67">
        <v>1.1179</v>
      </c>
      <c r="F38" s="67">
        <v>0</v>
      </c>
      <c r="G38" s="67">
        <v>1.03313</v>
      </c>
      <c r="H38" s="67">
        <v>0</v>
      </c>
      <c r="I38" s="67">
        <v>1.34333</v>
      </c>
      <c r="J38" s="67">
        <v>0</v>
      </c>
      <c r="K38" s="67">
        <v>0.01024</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1.1179</v>
      </c>
      <c r="F40" s="68">
        <f t="shared" si="5"/>
        <v>0</v>
      </c>
      <c r="G40" s="68">
        <f t="shared" si="5"/>
        <v>1.03313</v>
      </c>
      <c r="H40" s="68">
        <f t="shared" si="5"/>
        <v>0</v>
      </c>
      <c r="I40" s="68">
        <f t="shared" si="5"/>
        <v>1.34333</v>
      </c>
      <c r="J40" s="68">
        <f t="shared" si="5"/>
        <v>0</v>
      </c>
      <c r="K40" s="68">
        <f t="shared" si="5"/>
        <v>0.01024</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1.00866</v>
      </c>
      <c r="F43" s="67">
        <v>0</v>
      </c>
      <c r="G43" s="67">
        <v>0.94171</v>
      </c>
      <c r="H43" s="67">
        <v>4.42997</v>
      </c>
      <c r="I43" s="67">
        <v>0.33135</v>
      </c>
      <c r="J43" s="67">
        <v>0.85776</v>
      </c>
      <c r="K43" s="67">
        <v>5.59718</v>
      </c>
    </row>
    <row r="44" spans="1:11" ht="48" customHeight="1">
      <c r="A44" s="65" t="s">
        <v>414</v>
      </c>
      <c r="B44" s="180"/>
      <c r="C44" s="66" t="s">
        <v>330</v>
      </c>
      <c r="D44" s="66" t="s">
        <v>415</v>
      </c>
      <c r="E44" s="67">
        <v>0.28377</v>
      </c>
      <c r="F44" s="67">
        <v>0</v>
      </c>
      <c r="G44" s="67">
        <v>0.26826</v>
      </c>
      <c r="H44" s="67">
        <v>0</v>
      </c>
      <c r="I44" s="67">
        <v>0.31631</v>
      </c>
      <c r="J44" s="67">
        <v>0</v>
      </c>
      <c r="K44" s="67">
        <v>0</v>
      </c>
    </row>
    <row r="45" spans="1:11" ht="44.25" customHeight="1">
      <c r="A45" s="65" t="s">
        <v>416</v>
      </c>
      <c r="B45" s="180"/>
      <c r="C45" s="179" t="s">
        <v>417</v>
      </c>
      <c r="D45" s="179"/>
      <c r="E45" s="68">
        <f aca="true" t="shared" si="7" ref="E45:K45">E43+E44</f>
        <v>1.29243</v>
      </c>
      <c r="F45" s="68">
        <f t="shared" si="7"/>
        <v>0</v>
      </c>
      <c r="G45" s="68">
        <f t="shared" si="7"/>
        <v>1.20997</v>
      </c>
      <c r="H45" s="68">
        <f t="shared" si="7"/>
        <v>4.42997</v>
      </c>
      <c r="I45" s="68">
        <f t="shared" si="7"/>
        <v>0.6476599999999999</v>
      </c>
      <c r="J45" s="68">
        <f t="shared" si="7"/>
        <v>0.85776</v>
      </c>
      <c r="K45" s="68">
        <f t="shared" si="7"/>
        <v>5.59718</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2.29594</v>
      </c>
      <c r="F47" s="67">
        <v>0</v>
      </c>
      <c r="G47" s="67">
        <v>2.183</v>
      </c>
      <c r="H47" s="67">
        <v>1.58398</v>
      </c>
      <c r="I47" s="67">
        <v>1.6323</v>
      </c>
      <c r="J47" s="67">
        <v>5.24784</v>
      </c>
      <c r="K47" s="67">
        <v>8.68773</v>
      </c>
    </row>
    <row r="48" spans="1:11" ht="17.25" customHeight="1">
      <c r="A48" s="65" t="s">
        <v>423</v>
      </c>
      <c r="B48" s="180"/>
      <c r="C48" s="66" t="s">
        <v>333</v>
      </c>
      <c r="D48" s="66" t="s">
        <v>424</v>
      </c>
      <c r="E48" s="67">
        <v>11.70564</v>
      </c>
      <c r="F48" s="67">
        <v>0</v>
      </c>
      <c r="G48" s="67">
        <v>11.0662</v>
      </c>
      <c r="H48" s="67">
        <v>0</v>
      </c>
      <c r="I48" s="67">
        <v>15.03727</v>
      </c>
      <c r="J48" s="67">
        <v>0</v>
      </c>
      <c r="K48" s="67">
        <v>0</v>
      </c>
    </row>
    <row r="49" spans="1:11" ht="30" customHeight="1">
      <c r="A49" s="65" t="s">
        <v>425</v>
      </c>
      <c r="B49" s="180"/>
      <c r="C49" s="66" t="s">
        <v>336</v>
      </c>
      <c r="D49" s="66" t="s">
        <v>426</v>
      </c>
      <c r="E49" s="67">
        <v>0.16102</v>
      </c>
      <c r="F49" s="67">
        <v>0</v>
      </c>
      <c r="G49" s="67">
        <v>0.15222</v>
      </c>
      <c r="H49" s="67">
        <v>0</v>
      </c>
      <c r="I49" s="67">
        <v>0.21285</v>
      </c>
      <c r="J49" s="67">
        <v>0</v>
      </c>
      <c r="K49" s="67">
        <v>0</v>
      </c>
    </row>
    <row r="50" spans="1:11" ht="36" customHeight="1">
      <c r="A50" s="65" t="s">
        <v>427</v>
      </c>
      <c r="B50" s="180"/>
      <c r="C50" s="66" t="s">
        <v>339</v>
      </c>
      <c r="D50" s="66" t="s">
        <v>428</v>
      </c>
      <c r="E50" s="67">
        <v>0.0396</v>
      </c>
      <c r="F50" s="67">
        <v>0</v>
      </c>
      <c r="G50" s="67">
        <v>0.03743</v>
      </c>
      <c r="H50" s="67">
        <v>0</v>
      </c>
      <c r="I50" s="67">
        <v>0</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14.202200000000001</v>
      </c>
      <c r="F54" s="68">
        <f t="shared" si="8"/>
        <v>0</v>
      </c>
      <c r="G54" s="68">
        <f t="shared" si="8"/>
        <v>13.43885</v>
      </c>
      <c r="H54" s="68">
        <f t="shared" si="8"/>
        <v>1.58398</v>
      </c>
      <c r="I54" s="68">
        <f t="shared" si="8"/>
        <v>16.88242</v>
      </c>
      <c r="J54" s="68">
        <f t="shared" si="8"/>
        <v>5.24784</v>
      </c>
      <c r="K54" s="68">
        <f t="shared" si="8"/>
        <v>8.68773</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11.04311</v>
      </c>
      <c r="F59" s="67">
        <v>0</v>
      </c>
      <c r="G59" s="67">
        <v>10.4773</v>
      </c>
      <c r="H59" s="67">
        <v>29.22677</v>
      </c>
      <c r="I59" s="67">
        <v>9.82258</v>
      </c>
      <c r="J59" s="67">
        <v>4.71705</v>
      </c>
      <c r="K59" s="67">
        <v>22.97106</v>
      </c>
    </row>
    <row r="60" spans="1:11" ht="47.25" customHeight="1">
      <c r="A60" s="65" t="s">
        <v>448</v>
      </c>
      <c r="B60" s="180"/>
      <c r="C60" s="179" t="s">
        <v>449</v>
      </c>
      <c r="D60" s="179"/>
      <c r="E60" s="68">
        <f aca="true" t="shared" si="9" ref="E60:K60">SUM(E55:E59)</f>
        <v>11.04311</v>
      </c>
      <c r="F60" s="68">
        <f t="shared" si="9"/>
        <v>0</v>
      </c>
      <c r="G60" s="68">
        <f t="shared" si="9"/>
        <v>10.4773</v>
      </c>
      <c r="H60" s="68">
        <f t="shared" si="9"/>
        <v>29.22677</v>
      </c>
      <c r="I60" s="68">
        <f t="shared" si="9"/>
        <v>9.82258</v>
      </c>
      <c r="J60" s="68">
        <f t="shared" si="9"/>
        <v>4.71705</v>
      </c>
      <c r="K60" s="68">
        <f t="shared" si="9"/>
        <v>22.97106</v>
      </c>
    </row>
    <row r="61" spans="1:11" ht="33.75" customHeight="1">
      <c r="A61" s="65" t="s">
        <v>450</v>
      </c>
      <c r="B61" s="180" t="s">
        <v>451</v>
      </c>
      <c r="C61" s="69" t="s">
        <v>327</v>
      </c>
      <c r="D61" s="69" t="s">
        <v>452</v>
      </c>
      <c r="E61" s="67">
        <v>0</v>
      </c>
      <c r="F61" s="67">
        <v>0</v>
      </c>
      <c r="G61" s="67">
        <v>0</v>
      </c>
      <c r="H61" s="67">
        <v>0</v>
      </c>
      <c r="I61" s="67">
        <v>0</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v>
      </c>
      <c r="F63" s="68">
        <f t="shared" si="10"/>
        <v>0</v>
      </c>
      <c r="G63" s="68">
        <f t="shared" si="10"/>
        <v>0</v>
      </c>
      <c r="H63" s="68">
        <f t="shared" si="10"/>
        <v>0</v>
      </c>
      <c r="I63" s="68">
        <f t="shared" si="10"/>
        <v>0</v>
      </c>
      <c r="J63" s="68">
        <f t="shared" si="10"/>
        <v>0</v>
      </c>
      <c r="K63" s="68">
        <f t="shared" si="10"/>
        <v>0</v>
      </c>
    </row>
    <row r="64" spans="1:11" ht="39.75" customHeight="1">
      <c r="A64" s="65" t="s">
        <v>457</v>
      </c>
      <c r="B64" s="180" t="s">
        <v>458</v>
      </c>
      <c r="C64" s="69" t="s">
        <v>327</v>
      </c>
      <c r="D64" s="69" t="s">
        <v>459</v>
      </c>
      <c r="E64" s="67">
        <v>2.96496</v>
      </c>
      <c r="F64" s="67">
        <v>0</v>
      </c>
      <c r="G64" s="67">
        <v>2.62831</v>
      </c>
      <c r="H64" s="67">
        <v>0</v>
      </c>
      <c r="I64" s="67">
        <v>3.54857</v>
      </c>
      <c r="J64" s="67">
        <v>1.60266</v>
      </c>
      <c r="K64" s="67">
        <v>0.12722</v>
      </c>
    </row>
    <row r="65" spans="1:11" ht="30" customHeight="1">
      <c r="A65" s="65" t="s">
        <v>460</v>
      </c>
      <c r="B65" s="180"/>
      <c r="C65" s="66" t="s">
        <v>330</v>
      </c>
      <c r="D65" s="66" t="s">
        <v>461</v>
      </c>
      <c r="E65" s="67">
        <v>0</v>
      </c>
      <c r="F65" s="67">
        <v>0</v>
      </c>
      <c r="G65" s="67">
        <v>0</v>
      </c>
      <c r="H65" s="67">
        <v>0</v>
      </c>
      <c r="I65" s="67">
        <v>0</v>
      </c>
      <c r="J65" s="67">
        <v>0</v>
      </c>
      <c r="K65" s="67">
        <v>0</v>
      </c>
    </row>
    <row r="66" spans="1:11" ht="27" customHeight="1">
      <c r="A66" s="65" t="s">
        <v>462</v>
      </c>
      <c r="B66" s="180"/>
      <c r="C66" s="66" t="s">
        <v>333</v>
      </c>
      <c r="D66" s="66" t="s">
        <v>463</v>
      </c>
      <c r="E66" s="67">
        <v>0.32996</v>
      </c>
      <c r="F66" s="67">
        <v>0</v>
      </c>
      <c r="G66" s="67">
        <v>0.31193</v>
      </c>
      <c r="H66" s="67">
        <v>0</v>
      </c>
      <c r="I66" s="67">
        <v>0.36514</v>
      </c>
      <c r="J66" s="67">
        <v>0</v>
      </c>
      <c r="K66" s="67">
        <v>0</v>
      </c>
    </row>
    <row r="67" spans="1:11" ht="39.75" customHeight="1">
      <c r="A67" s="65" t="s">
        <v>464</v>
      </c>
      <c r="B67" s="180"/>
      <c r="C67" s="66" t="s">
        <v>336</v>
      </c>
      <c r="D67" s="66" t="s">
        <v>465</v>
      </c>
      <c r="E67" s="67">
        <v>0.66137</v>
      </c>
      <c r="F67" s="67">
        <v>0</v>
      </c>
      <c r="G67" s="67">
        <v>0.63522</v>
      </c>
      <c r="H67" s="67">
        <v>0</v>
      </c>
      <c r="I67" s="67">
        <v>0.8247</v>
      </c>
      <c r="J67" s="67">
        <v>0</v>
      </c>
      <c r="K67" s="67">
        <v>0</v>
      </c>
    </row>
    <row r="68" spans="1:11" ht="27.75" customHeight="1">
      <c r="A68" s="65" t="s">
        <v>466</v>
      </c>
      <c r="B68" s="180"/>
      <c r="C68" s="66" t="s">
        <v>339</v>
      </c>
      <c r="D68" s="66" t="s">
        <v>467</v>
      </c>
      <c r="E68" s="67">
        <v>3.48391</v>
      </c>
      <c r="F68" s="67">
        <v>0</v>
      </c>
      <c r="G68" s="67">
        <v>3.43584</v>
      </c>
      <c r="H68" s="67">
        <v>0</v>
      </c>
      <c r="I68" s="67">
        <v>4.66984</v>
      </c>
      <c r="J68" s="67">
        <v>0</v>
      </c>
      <c r="K68" s="67">
        <v>0.02435</v>
      </c>
    </row>
    <row r="69" spans="1:11" ht="29.25" customHeight="1">
      <c r="A69" s="65" t="s">
        <v>468</v>
      </c>
      <c r="B69" s="180"/>
      <c r="C69" s="66" t="s">
        <v>342</v>
      </c>
      <c r="D69" s="66" t="s">
        <v>469</v>
      </c>
      <c r="E69" s="67">
        <v>0.05939</v>
      </c>
      <c r="F69" s="67">
        <v>0</v>
      </c>
      <c r="G69" s="67">
        <v>0.05615</v>
      </c>
      <c r="H69" s="67">
        <v>0</v>
      </c>
      <c r="I69" s="67">
        <v>0.05764</v>
      </c>
      <c r="J69" s="67">
        <v>0</v>
      </c>
      <c r="K69" s="67">
        <v>0</v>
      </c>
    </row>
    <row r="70" spans="1:11" ht="41.25" customHeight="1">
      <c r="A70" s="65" t="s">
        <v>470</v>
      </c>
      <c r="B70" s="180"/>
      <c r="C70" s="66" t="s">
        <v>345</v>
      </c>
      <c r="D70" s="66" t="s">
        <v>471</v>
      </c>
      <c r="E70" s="67">
        <v>2.75846</v>
      </c>
      <c r="F70" s="67">
        <v>0</v>
      </c>
      <c r="G70" s="67">
        <v>2.43933</v>
      </c>
      <c r="H70" s="67">
        <v>0</v>
      </c>
      <c r="I70" s="67">
        <v>3.43553</v>
      </c>
      <c r="J70" s="67">
        <v>0</v>
      </c>
      <c r="K70" s="67">
        <v>0</v>
      </c>
    </row>
    <row r="71" spans="1:11" ht="30" customHeight="1">
      <c r="A71" s="65" t="s">
        <v>472</v>
      </c>
      <c r="B71" s="180"/>
      <c r="C71" s="66" t="s">
        <v>348</v>
      </c>
      <c r="D71" s="66" t="s">
        <v>473</v>
      </c>
      <c r="E71" s="67">
        <v>0.02772</v>
      </c>
      <c r="F71" s="67">
        <v>0</v>
      </c>
      <c r="G71" s="67">
        <v>0.03244</v>
      </c>
      <c r="H71" s="67">
        <v>0</v>
      </c>
      <c r="I71" s="67">
        <v>0.04569</v>
      </c>
      <c r="J71" s="67">
        <v>0</v>
      </c>
      <c r="K71" s="67">
        <v>0</v>
      </c>
    </row>
    <row r="72" spans="1:11" ht="23.25" customHeight="1">
      <c r="A72" s="65" t="s">
        <v>474</v>
      </c>
      <c r="B72" s="180"/>
      <c r="C72" s="66" t="s">
        <v>351</v>
      </c>
      <c r="D72" s="66" t="s">
        <v>475</v>
      </c>
      <c r="E72" s="67">
        <v>8.42717</v>
      </c>
      <c r="F72" s="67">
        <v>0</v>
      </c>
      <c r="G72" s="67">
        <v>7.89195</v>
      </c>
      <c r="H72" s="67">
        <v>30.49535</v>
      </c>
      <c r="I72" s="67">
        <v>8.21199</v>
      </c>
      <c r="J72" s="67">
        <v>69.27597</v>
      </c>
      <c r="K72" s="67">
        <v>18.72356</v>
      </c>
    </row>
    <row r="73" spans="1:11" ht="50.25" customHeight="1">
      <c r="A73" s="65" t="s">
        <v>476</v>
      </c>
      <c r="B73" s="180"/>
      <c r="C73" s="179" t="s">
        <v>477</v>
      </c>
      <c r="D73" s="179"/>
      <c r="E73" s="68">
        <f aca="true" t="shared" si="11" ref="E73:K73">SUM(E64:E72)</f>
        <v>18.71294</v>
      </c>
      <c r="F73" s="68">
        <f t="shared" si="11"/>
        <v>0</v>
      </c>
      <c r="G73" s="68">
        <f t="shared" si="11"/>
        <v>17.431169999999998</v>
      </c>
      <c r="H73" s="68">
        <f t="shared" si="11"/>
        <v>30.49535</v>
      </c>
      <c r="I73" s="68">
        <f t="shared" si="11"/>
        <v>21.1591</v>
      </c>
      <c r="J73" s="68">
        <f t="shared" si="11"/>
        <v>70.87863</v>
      </c>
      <c r="K73" s="68">
        <f t="shared" si="11"/>
        <v>18.87513</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0.00792</v>
      </c>
      <c r="F82" s="67">
        <v>0</v>
      </c>
      <c r="G82" s="67">
        <v>0.00749</v>
      </c>
      <c r="H82" s="67">
        <v>0</v>
      </c>
      <c r="I82" s="67">
        <v>0</v>
      </c>
      <c r="J82" s="67">
        <v>0</v>
      </c>
      <c r="K82" s="67">
        <v>0</v>
      </c>
    </row>
    <row r="83" spans="1:11" ht="39.75" customHeight="1">
      <c r="A83" s="65" t="s">
        <v>498</v>
      </c>
      <c r="B83" s="180"/>
      <c r="C83" s="66" t="s">
        <v>330</v>
      </c>
      <c r="D83" s="66" t="s">
        <v>499</v>
      </c>
      <c r="E83" s="67">
        <v>0.02046</v>
      </c>
      <c r="F83" s="67">
        <v>0</v>
      </c>
      <c r="G83" s="67">
        <v>0.01934</v>
      </c>
      <c r="H83" s="67">
        <v>0</v>
      </c>
      <c r="I83" s="67">
        <v>0.01757</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0.01998</v>
      </c>
      <c r="F85" s="67">
        <v>0</v>
      </c>
      <c r="G85" s="67">
        <v>0.01889</v>
      </c>
      <c r="H85" s="67">
        <v>0</v>
      </c>
      <c r="I85" s="67">
        <v>0.00498</v>
      </c>
      <c r="J85" s="67">
        <v>0</v>
      </c>
      <c r="K85" s="67">
        <v>0.00042</v>
      </c>
    </row>
    <row r="86" spans="1:11" ht="49.5" customHeight="1">
      <c r="A86" s="65" t="s">
        <v>504</v>
      </c>
      <c r="B86" s="180"/>
      <c r="C86" s="179" t="s">
        <v>505</v>
      </c>
      <c r="D86" s="179"/>
      <c r="E86" s="68">
        <f aca="true" t="shared" si="13" ref="E86:K86">SUM(E82:E85)</f>
        <v>0.04836</v>
      </c>
      <c r="F86" s="68">
        <f t="shared" si="13"/>
        <v>0</v>
      </c>
      <c r="G86" s="68">
        <f t="shared" si="13"/>
        <v>0.04572</v>
      </c>
      <c r="H86" s="68">
        <f t="shared" si="13"/>
        <v>0</v>
      </c>
      <c r="I86" s="68">
        <f t="shared" si="13"/>
        <v>0.02255</v>
      </c>
      <c r="J86" s="68">
        <f t="shared" si="13"/>
        <v>0</v>
      </c>
      <c r="K86" s="68">
        <f t="shared" si="13"/>
        <v>0.00042</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0</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v>
      </c>
      <c r="F100" s="67">
        <v>0</v>
      </c>
      <c r="G100" s="67">
        <v>0</v>
      </c>
      <c r="H100" s="67">
        <v>0</v>
      </c>
      <c r="I100" s="67">
        <v>0</v>
      </c>
      <c r="J100" s="67">
        <v>0</v>
      </c>
      <c r="K100" s="67">
        <v>0</v>
      </c>
    </row>
    <row r="101" spans="1:11" ht="39.75" customHeight="1">
      <c r="A101" s="65" t="s">
        <v>540</v>
      </c>
      <c r="B101" s="180"/>
      <c r="C101" s="66" t="s">
        <v>330</v>
      </c>
      <c r="D101" s="66" t="s">
        <v>541</v>
      </c>
      <c r="E101" s="67">
        <v>0.98671</v>
      </c>
      <c r="F101" s="67">
        <v>0</v>
      </c>
      <c r="G101" s="67">
        <v>0.93281</v>
      </c>
      <c r="H101" s="67">
        <v>0</v>
      </c>
      <c r="I101" s="67">
        <v>0</v>
      </c>
      <c r="J101" s="67">
        <v>0</v>
      </c>
      <c r="K101" s="67">
        <v>0</v>
      </c>
    </row>
    <row r="102" spans="1:11" ht="39.75" customHeight="1">
      <c r="A102" s="65" t="s">
        <v>542</v>
      </c>
      <c r="B102" s="180"/>
      <c r="C102" s="66" t="s">
        <v>333</v>
      </c>
      <c r="D102" s="66" t="s">
        <v>543</v>
      </c>
      <c r="E102" s="67">
        <v>0</v>
      </c>
      <c r="F102" s="67">
        <v>0</v>
      </c>
      <c r="G102" s="67">
        <v>0</v>
      </c>
      <c r="H102" s="67">
        <v>0</v>
      </c>
      <c r="I102" s="67">
        <v>0</v>
      </c>
      <c r="J102" s="67">
        <v>0</v>
      </c>
      <c r="K102" s="67">
        <v>0</v>
      </c>
    </row>
    <row r="103" spans="1:11" ht="39.75" customHeight="1">
      <c r="A103" s="65" t="s">
        <v>544</v>
      </c>
      <c r="B103" s="180"/>
      <c r="C103" s="179" t="s">
        <v>545</v>
      </c>
      <c r="D103" s="179"/>
      <c r="E103" s="68">
        <f aca="true" t="shared" si="19" ref="E103:K103">SUM(E100:E102)</f>
        <v>0.98671</v>
      </c>
      <c r="F103" s="68">
        <f t="shared" si="19"/>
        <v>0</v>
      </c>
      <c r="G103" s="68">
        <f t="shared" si="19"/>
        <v>0.93281</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v>
      </c>
      <c r="F104" s="67">
        <v>0</v>
      </c>
      <c r="G104" s="67">
        <v>0</v>
      </c>
      <c r="H104" s="67">
        <v>0</v>
      </c>
      <c r="I104" s="67">
        <v>0</v>
      </c>
      <c r="J104" s="67">
        <v>0</v>
      </c>
      <c r="K104" s="67">
        <v>0</v>
      </c>
    </row>
    <row r="105" spans="1:11" ht="40.5" customHeight="1">
      <c r="A105" s="65" t="s">
        <v>549</v>
      </c>
      <c r="B105" s="180"/>
      <c r="C105" s="66" t="s">
        <v>330</v>
      </c>
      <c r="D105" s="66" t="s">
        <v>550</v>
      </c>
      <c r="E105" s="67">
        <v>3.37879</v>
      </c>
      <c r="F105" s="67">
        <v>0</v>
      </c>
      <c r="G105" s="67">
        <v>3.19421</v>
      </c>
      <c r="H105" s="67">
        <v>0</v>
      </c>
      <c r="I105" s="67">
        <v>4.49863</v>
      </c>
      <c r="J105" s="67">
        <v>0</v>
      </c>
      <c r="K105" s="67">
        <v>0</v>
      </c>
    </row>
    <row r="106" spans="1:11" ht="39.75" customHeight="1">
      <c r="A106" s="65" t="s">
        <v>551</v>
      </c>
      <c r="B106" s="180"/>
      <c r="C106" s="181" t="s">
        <v>552</v>
      </c>
      <c r="D106" s="181"/>
      <c r="E106" s="68">
        <f aca="true" t="shared" si="20" ref="E106:K106">E104+E105</f>
        <v>3.37879</v>
      </c>
      <c r="F106" s="68">
        <f t="shared" si="20"/>
        <v>0</v>
      </c>
      <c r="G106" s="68">
        <f t="shared" si="20"/>
        <v>3.19421</v>
      </c>
      <c r="H106" s="68">
        <f t="shared" si="20"/>
        <v>0</v>
      </c>
      <c r="I106" s="68">
        <f t="shared" si="20"/>
        <v>4.49863</v>
      </c>
      <c r="J106" s="68">
        <f t="shared" si="20"/>
        <v>0</v>
      </c>
      <c r="K106" s="68">
        <f t="shared" si="20"/>
        <v>0</v>
      </c>
    </row>
    <row r="107" spans="1:11" ht="39.75" customHeight="1">
      <c r="A107" s="65" t="s">
        <v>553</v>
      </c>
      <c r="B107" s="180" t="s">
        <v>554</v>
      </c>
      <c r="C107" s="69" t="s">
        <v>327</v>
      </c>
      <c r="D107" s="69" t="s">
        <v>555</v>
      </c>
      <c r="E107" s="67">
        <v>5.27935</v>
      </c>
      <c r="F107" s="67">
        <v>0</v>
      </c>
      <c r="G107" s="67">
        <v>4.99096</v>
      </c>
      <c r="H107" s="67">
        <v>0</v>
      </c>
      <c r="I107" s="67">
        <v>0</v>
      </c>
      <c r="J107" s="67">
        <v>0</v>
      </c>
      <c r="K107" s="67">
        <v>0</v>
      </c>
    </row>
    <row r="108" spans="1:11" ht="39.75" customHeight="1">
      <c r="A108" s="65" t="s">
        <v>553</v>
      </c>
      <c r="B108" s="180"/>
      <c r="C108" s="179" t="s">
        <v>556</v>
      </c>
      <c r="D108" s="179"/>
      <c r="E108" s="68">
        <f aca="true" t="shared" si="21" ref="E108:K108">E107</f>
        <v>5.27935</v>
      </c>
      <c r="F108" s="68">
        <f t="shared" si="21"/>
        <v>0</v>
      </c>
      <c r="G108" s="68">
        <f t="shared" si="21"/>
        <v>4.99096</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13.68936</v>
      </c>
      <c r="F109" s="67">
        <v>0</v>
      </c>
      <c r="G109" s="67">
        <v>12.94156</v>
      </c>
      <c r="H109" s="67">
        <v>0</v>
      </c>
      <c r="I109" s="67">
        <v>10.19663</v>
      </c>
      <c r="J109" s="67">
        <v>0</v>
      </c>
      <c r="K109" s="67">
        <v>0</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13.68936</v>
      </c>
      <c r="F111" s="68">
        <f t="shared" si="22"/>
        <v>0</v>
      </c>
      <c r="G111" s="68">
        <f t="shared" si="22"/>
        <v>12.94156</v>
      </c>
      <c r="H111" s="68">
        <f t="shared" si="22"/>
        <v>0</v>
      </c>
      <c r="I111" s="68">
        <f t="shared" si="22"/>
        <v>10.19663</v>
      </c>
      <c r="J111" s="68">
        <f t="shared" si="22"/>
        <v>0</v>
      </c>
      <c r="K111" s="68">
        <f t="shared" si="22"/>
        <v>0</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F8" sqref="F8"/>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741</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739</v>
      </c>
      <c r="C5" s="156"/>
      <c r="D5" s="156"/>
      <c r="E5" s="156"/>
      <c r="F5" s="156"/>
      <c r="G5" s="156"/>
      <c r="H5" s="156"/>
      <c r="I5" s="156"/>
    </row>
    <row r="6" spans="2:9" ht="12.75">
      <c r="B6" s="177" t="s">
        <v>315</v>
      </c>
      <c r="C6" s="177"/>
      <c r="D6" s="177"/>
      <c r="E6" s="177" t="s">
        <v>742</v>
      </c>
      <c r="F6" s="177"/>
      <c r="G6" s="177"/>
      <c r="H6" s="177"/>
      <c r="I6" s="177"/>
    </row>
    <row r="7" spans="1:9" ht="63.75">
      <c r="A7" s="72"/>
      <c r="B7" s="177"/>
      <c r="C7" s="177"/>
      <c r="D7" s="177"/>
      <c r="E7" s="73" t="s">
        <v>566</v>
      </c>
      <c r="F7" s="73" t="s">
        <v>567</v>
      </c>
      <c r="G7" s="7" t="s">
        <v>568</v>
      </c>
      <c r="H7" s="73" t="s">
        <v>569</v>
      </c>
      <c r="I7" s="7" t="s">
        <v>570</v>
      </c>
    </row>
    <row r="8" spans="1:9" ht="14.25" customHeight="1">
      <c r="A8" s="65" t="s">
        <v>325</v>
      </c>
      <c r="B8" s="178" t="s">
        <v>326</v>
      </c>
      <c r="C8" s="74" t="s">
        <v>327</v>
      </c>
      <c r="D8" s="74" t="s">
        <v>328</v>
      </c>
      <c r="E8" s="67">
        <v>97.27862</v>
      </c>
      <c r="F8" s="67">
        <v>134.53903</v>
      </c>
      <c r="G8" s="67">
        <v>71.82181</v>
      </c>
      <c r="H8" s="67">
        <v>74.29894</v>
      </c>
      <c r="I8" s="67">
        <v>32.90765</v>
      </c>
    </row>
    <row r="9" spans="1:9" ht="12.75">
      <c r="A9" s="65" t="s">
        <v>329</v>
      </c>
      <c r="B9" s="178"/>
      <c r="C9" s="74" t="s">
        <v>330</v>
      </c>
      <c r="D9" s="74" t="s">
        <v>331</v>
      </c>
      <c r="E9" s="67">
        <v>100.03456</v>
      </c>
      <c r="F9" s="67">
        <v>114.04709</v>
      </c>
      <c r="G9" s="67">
        <v>89.52921</v>
      </c>
      <c r="H9" s="67">
        <v>90.85034</v>
      </c>
      <c r="I9" s="67">
        <v>77.64977</v>
      </c>
    </row>
    <row r="10" spans="1:9" ht="51">
      <c r="A10" s="65" t="s">
        <v>332</v>
      </c>
      <c r="B10" s="178"/>
      <c r="C10" s="74" t="s">
        <v>333</v>
      </c>
      <c r="D10" s="74" t="s">
        <v>334</v>
      </c>
      <c r="E10" s="67">
        <v>100</v>
      </c>
      <c r="F10" s="67">
        <v>91.59844</v>
      </c>
      <c r="G10" s="67">
        <v>98.10502</v>
      </c>
      <c r="H10" s="67">
        <v>98.08328</v>
      </c>
      <c r="I10" s="67">
        <v>100</v>
      </c>
    </row>
    <row r="11" spans="1:9" ht="25.5">
      <c r="A11" s="65" t="s">
        <v>335</v>
      </c>
      <c r="B11" s="178"/>
      <c r="C11" s="74" t="s">
        <v>336</v>
      </c>
      <c r="D11" s="74" t="s">
        <v>337</v>
      </c>
      <c r="E11" s="67">
        <v>100</v>
      </c>
      <c r="F11" s="67">
        <v>100</v>
      </c>
      <c r="G11" s="67">
        <v>48.65084</v>
      </c>
      <c r="H11" s="67">
        <v>5.46264</v>
      </c>
      <c r="I11" s="67">
        <v>100</v>
      </c>
    </row>
    <row r="12" spans="1:9" ht="25.5">
      <c r="A12" s="65" t="s">
        <v>338</v>
      </c>
      <c r="B12" s="178"/>
      <c r="C12" s="74" t="s">
        <v>339</v>
      </c>
      <c r="D12" s="74" t="s">
        <v>340</v>
      </c>
      <c r="E12" s="67">
        <v>102.4266</v>
      </c>
      <c r="F12" s="67">
        <v>99.99439</v>
      </c>
      <c r="G12" s="67">
        <v>75.27032</v>
      </c>
      <c r="H12" s="67">
        <v>80.07535</v>
      </c>
      <c r="I12" s="67">
        <v>52.4874</v>
      </c>
    </row>
    <row r="13" spans="1:9" ht="12.75">
      <c r="A13" s="65" t="s">
        <v>341</v>
      </c>
      <c r="B13" s="178"/>
      <c r="C13" s="74" t="s">
        <v>342</v>
      </c>
      <c r="D13" s="74" t="s">
        <v>343</v>
      </c>
      <c r="E13" s="67">
        <v>100</v>
      </c>
      <c r="F13" s="67">
        <v>111.27998</v>
      </c>
      <c r="G13" s="67">
        <v>98.41852</v>
      </c>
      <c r="H13" s="67">
        <v>98.37547</v>
      </c>
      <c r="I13" s="67">
        <v>99.98053</v>
      </c>
    </row>
    <row r="14" spans="1:9" ht="38.25">
      <c r="A14" s="65" t="s">
        <v>344</v>
      </c>
      <c r="B14" s="178"/>
      <c r="C14" s="74" t="s">
        <v>345</v>
      </c>
      <c r="D14" s="74" t="s">
        <v>346</v>
      </c>
      <c r="E14" s="67">
        <v>100</v>
      </c>
      <c r="F14" s="67">
        <v>106.13567</v>
      </c>
      <c r="G14" s="67">
        <v>95.49041</v>
      </c>
      <c r="H14" s="67">
        <v>98.42736</v>
      </c>
      <c r="I14" s="67">
        <v>0</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0</v>
      </c>
      <c r="F17" s="67">
        <v>0</v>
      </c>
      <c r="G17" s="67">
        <v>0</v>
      </c>
      <c r="H17" s="67">
        <v>0</v>
      </c>
      <c r="I17" s="67">
        <v>0</v>
      </c>
    </row>
    <row r="18" spans="1:9" ht="12.75">
      <c r="A18" s="65" t="s">
        <v>356</v>
      </c>
      <c r="B18" s="178"/>
      <c r="C18" s="74" t="s">
        <v>357</v>
      </c>
      <c r="D18" s="74" t="s">
        <v>358</v>
      </c>
      <c r="E18" s="67">
        <v>100</v>
      </c>
      <c r="F18" s="67">
        <v>104.39571</v>
      </c>
      <c r="G18" s="67">
        <v>75.49347</v>
      </c>
      <c r="H18" s="67">
        <v>75.49347</v>
      </c>
      <c r="I18" s="67">
        <v>0</v>
      </c>
    </row>
    <row r="19" spans="1:9" ht="48.75" customHeight="1">
      <c r="A19" s="65" t="s">
        <v>359</v>
      </c>
      <c r="B19" s="178"/>
      <c r="C19" s="182" t="s">
        <v>360</v>
      </c>
      <c r="D19" s="182"/>
      <c r="E19" s="75">
        <v>100.02236</v>
      </c>
      <c r="F19" s="75">
        <v>110.39489</v>
      </c>
      <c r="G19" s="75">
        <v>88.89882</v>
      </c>
      <c r="H19" s="75">
        <v>90.39163</v>
      </c>
      <c r="I19" s="75">
        <v>73.04957</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86.18726</v>
      </c>
      <c r="H23" s="67">
        <v>86.60486</v>
      </c>
      <c r="I23" s="67">
        <v>82.97279</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100</v>
      </c>
      <c r="G25" s="75">
        <v>86.18726</v>
      </c>
      <c r="H25" s="75">
        <v>86.60486</v>
      </c>
      <c r="I25" s="75">
        <v>82.97279</v>
      </c>
    </row>
    <row r="26" spans="1:9" ht="14.25" customHeight="1">
      <c r="A26" s="65" t="s">
        <v>375</v>
      </c>
      <c r="B26" s="180" t="s">
        <v>376</v>
      </c>
      <c r="C26" s="76" t="s">
        <v>327</v>
      </c>
      <c r="D26" s="76" t="s">
        <v>377</v>
      </c>
      <c r="E26" s="67">
        <v>100</v>
      </c>
      <c r="F26" s="67">
        <v>100</v>
      </c>
      <c r="G26" s="67">
        <v>100</v>
      </c>
      <c r="H26" s="67">
        <v>100</v>
      </c>
      <c r="I26" s="67">
        <v>0</v>
      </c>
    </row>
    <row r="27" spans="1:9" ht="25.5">
      <c r="A27" s="65" t="s">
        <v>378</v>
      </c>
      <c r="B27" s="180"/>
      <c r="C27" s="74" t="s">
        <v>330</v>
      </c>
      <c r="D27" s="74" t="s">
        <v>379</v>
      </c>
      <c r="E27" s="67">
        <v>100</v>
      </c>
      <c r="F27" s="67">
        <v>90.69201</v>
      </c>
      <c r="G27" s="67">
        <v>72.30727</v>
      </c>
      <c r="H27" s="67">
        <v>72.67513</v>
      </c>
      <c r="I27" s="67">
        <v>64.93974</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94.34177</v>
      </c>
      <c r="H31" s="67">
        <v>93.60675</v>
      </c>
      <c r="I31" s="67">
        <v>100</v>
      </c>
    </row>
    <row r="32" spans="1:9" ht="12.75">
      <c r="A32" s="65" t="s">
        <v>388</v>
      </c>
      <c r="B32" s="180"/>
      <c r="C32" s="74" t="s">
        <v>345</v>
      </c>
      <c r="D32" s="74" t="s">
        <v>389</v>
      </c>
      <c r="E32" s="67">
        <v>0</v>
      </c>
      <c r="F32" s="67">
        <v>0</v>
      </c>
      <c r="G32" s="67">
        <v>0</v>
      </c>
      <c r="H32" s="67">
        <v>0</v>
      </c>
      <c r="I32" s="67">
        <v>0</v>
      </c>
    </row>
    <row r="33" spans="1:9" ht="42" customHeight="1">
      <c r="A33" s="65" t="s">
        <v>390</v>
      </c>
      <c r="B33" s="180"/>
      <c r="C33" s="182" t="s">
        <v>391</v>
      </c>
      <c r="D33" s="182"/>
      <c r="E33" s="75">
        <v>100</v>
      </c>
      <c r="F33" s="75">
        <v>91.62584</v>
      </c>
      <c r="G33" s="75">
        <v>75.34292</v>
      </c>
      <c r="H33" s="75">
        <v>75.51237</v>
      </c>
      <c r="I33" s="75">
        <v>72.27742</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126.34097</v>
      </c>
      <c r="G35" s="67">
        <v>51.66218</v>
      </c>
      <c r="H35" s="67">
        <v>46.65217</v>
      </c>
      <c r="I35" s="67">
        <v>87.89296</v>
      </c>
    </row>
    <row r="36" spans="1:9" ht="47.25" customHeight="1">
      <c r="A36" s="65" t="s">
        <v>397</v>
      </c>
      <c r="B36" s="180"/>
      <c r="C36" s="182" t="s">
        <v>398</v>
      </c>
      <c r="D36" s="182"/>
      <c r="E36" s="75">
        <v>100</v>
      </c>
      <c r="F36" s="75">
        <v>126.34097</v>
      </c>
      <c r="G36" s="75">
        <v>51.66218</v>
      </c>
      <c r="H36" s="75">
        <v>46.65217</v>
      </c>
      <c r="I36" s="75">
        <v>87.89296</v>
      </c>
    </row>
    <row r="37" spans="1:9" ht="14.25" customHeight="1">
      <c r="A37" s="65" t="s">
        <v>399</v>
      </c>
      <c r="B37" s="180" t="s">
        <v>400</v>
      </c>
      <c r="C37" s="76" t="s">
        <v>327</v>
      </c>
      <c r="D37" s="76" t="s">
        <v>401</v>
      </c>
      <c r="E37" s="67">
        <v>100</v>
      </c>
      <c r="F37" s="67">
        <v>100</v>
      </c>
      <c r="G37" s="67">
        <v>79.55105</v>
      </c>
      <c r="H37" s="67">
        <v>77.47869</v>
      </c>
      <c r="I37" s="67">
        <v>95.49233</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v>
      </c>
      <c r="F39" s="75">
        <v>100</v>
      </c>
      <c r="G39" s="75">
        <v>79.55105</v>
      </c>
      <c r="H39" s="75">
        <v>77.47869</v>
      </c>
      <c r="I39" s="75">
        <v>95.49233</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140.77898</v>
      </c>
      <c r="G42" s="67">
        <v>86.80084</v>
      </c>
      <c r="H42" s="67">
        <v>86.80084</v>
      </c>
      <c r="I42" s="67">
        <v>0</v>
      </c>
    </row>
    <row r="43" spans="1:9" ht="51">
      <c r="A43" s="65" t="s">
        <v>414</v>
      </c>
      <c r="B43" s="180"/>
      <c r="C43" s="74" t="s">
        <v>330</v>
      </c>
      <c r="D43" s="74" t="s">
        <v>415</v>
      </c>
      <c r="E43" s="67">
        <v>100</v>
      </c>
      <c r="F43" s="67">
        <v>100</v>
      </c>
      <c r="G43" s="67">
        <v>46.79606</v>
      </c>
      <c r="H43" s="67">
        <v>30.8185</v>
      </c>
      <c r="I43" s="67">
        <v>91.08317</v>
      </c>
    </row>
    <row r="44" spans="1:9" ht="50.25" customHeight="1">
      <c r="A44" s="65" t="s">
        <v>416</v>
      </c>
      <c r="B44" s="180"/>
      <c r="C44" s="182" t="s">
        <v>417</v>
      </c>
      <c r="D44" s="182"/>
      <c r="E44" s="75">
        <v>100</v>
      </c>
      <c r="F44" s="75">
        <v>126.90481</v>
      </c>
      <c r="G44" s="75">
        <v>64.19689</v>
      </c>
      <c r="H44" s="75">
        <v>59.45958</v>
      </c>
      <c r="I44" s="75">
        <v>91.08317</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104.04603</v>
      </c>
      <c r="G46" s="67">
        <v>77.06309</v>
      </c>
      <c r="H46" s="67">
        <v>77.46556</v>
      </c>
      <c r="I46" s="67">
        <v>75.18041</v>
      </c>
    </row>
    <row r="47" spans="1:9" ht="12.75">
      <c r="A47" s="65" t="s">
        <v>423</v>
      </c>
      <c r="B47" s="180"/>
      <c r="C47" s="74" t="s">
        <v>333</v>
      </c>
      <c r="D47" s="74" t="s">
        <v>424</v>
      </c>
      <c r="E47" s="67">
        <v>100</v>
      </c>
      <c r="F47" s="67">
        <v>100</v>
      </c>
      <c r="G47" s="67">
        <v>82.46587</v>
      </c>
      <c r="H47" s="67">
        <v>83.95846</v>
      </c>
      <c r="I47" s="67">
        <v>75.10694</v>
      </c>
    </row>
    <row r="48" spans="1:9" ht="12.75">
      <c r="A48" s="65" t="s">
        <v>425</v>
      </c>
      <c r="B48" s="180"/>
      <c r="C48" s="74" t="s">
        <v>336</v>
      </c>
      <c r="D48" s="74" t="s">
        <v>426</v>
      </c>
      <c r="E48" s="67">
        <v>100</v>
      </c>
      <c r="F48" s="67">
        <v>100</v>
      </c>
      <c r="G48" s="67">
        <v>100</v>
      </c>
      <c r="H48" s="67">
        <v>100</v>
      </c>
      <c r="I48" s="67">
        <v>0</v>
      </c>
    </row>
    <row r="49" spans="1:9" ht="51">
      <c r="A49" s="65" t="s">
        <v>427</v>
      </c>
      <c r="B49" s="180"/>
      <c r="C49" s="74" t="s">
        <v>339</v>
      </c>
      <c r="D49" s="74" t="s">
        <v>428</v>
      </c>
      <c r="E49" s="67">
        <v>100</v>
      </c>
      <c r="F49" s="67">
        <v>100</v>
      </c>
      <c r="G49" s="67">
        <v>0</v>
      </c>
      <c r="H49" s="67">
        <v>0</v>
      </c>
      <c r="I49" s="67">
        <v>0</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100.59987</v>
      </c>
      <c r="G53" s="75">
        <v>82.12211</v>
      </c>
      <c r="H53" s="75">
        <v>83.53294</v>
      </c>
      <c r="I53" s="75">
        <v>75.11448</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118.26206</v>
      </c>
      <c r="G58" s="67">
        <v>71.24088</v>
      </c>
      <c r="H58" s="67">
        <v>70.69029</v>
      </c>
      <c r="I58" s="67">
        <v>75.93899</v>
      </c>
    </row>
    <row r="59" spans="1:9" ht="27" customHeight="1">
      <c r="A59" s="65" t="s">
        <v>448</v>
      </c>
      <c r="B59" s="180"/>
      <c r="C59" s="182" t="s">
        <v>449</v>
      </c>
      <c r="D59" s="182"/>
      <c r="E59" s="75">
        <v>100</v>
      </c>
      <c r="F59" s="75">
        <v>118.26206</v>
      </c>
      <c r="G59" s="75">
        <v>71.24088</v>
      </c>
      <c r="H59" s="75">
        <v>70.69029</v>
      </c>
      <c r="I59" s="75">
        <v>75.93899</v>
      </c>
    </row>
    <row r="60" spans="1:9" ht="14.25" customHeight="1">
      <c r="A60" s="65" t="s">
        <v>450</v>
      </c>
      <c r="B60" s="180" t="s">
        <v>451</v>
      </c>
      <c r="C60" s="76" t="s">
        <v>327</v>
      </c>
      <c r="D60" s="76" t="s">
        <v>452</v>
      </c>
      <c r="E60" s="67">
        <v>0</v>
      </c>
      <c r="F60" s="67">
        <v>0</v>
      </c>
      <c r="G60" s="67">
        <v>0</v>
      </c>
      <c r="H60" s="67">
        <v>0</v>
      </c>
      <c r="I60" s="67">
        <v>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0</v>
      </c>
      <c r="F62" s="75">
        <v>0</v>
      </c>
      <c r="G62" s="75">
        <v>0</v>
      </c>
      <c r="H62" s="75">
        <v>0</v>
      </c>
      <c r="I62" s="75">
        <v>0</v>
      </c>
    </row>
    <row r="63" spans="1:9" ht="24" customHeight="1">
      <c r="A63" s="65" t="s">
        <v>457</v>
      </c>
      <c r="B63" s="180" t="s">
        <v>458</v>
      </c>
      <c r="C63" s="76" t="s">
        <v>327</v>
      </c>
      <c r="D63" s="76" t="s">
        <v>459</v>
      </c>
      <c r="E63" s="67">
        <v>100</v>
      </c>
      <c r="F63" s="67">
        <v>100</v>
      </c>
      <c r="G63" s="67">
        <v>90.27598</v>
      </c>
      <c r="H63" s="67">
        <v>90.43648</v>
      </c>
      <c r="I63" s="67">
        <v>88.70751</v>
      </c>
    </row>
    <row r="64" spans="1:9" ht="12.75">
      <c r="A64" s="65" t="s">
        <v>460</v>
      </c>
      <c r="B64" s="180"/>
      <c r="C64" s="74" t="s">
        <v>330</v>
      </c>
      <c r="D64" s="74" t="s">
        <v>461</v>
      </c>
      <c r="E64" s="67">
        <v>0</v>
      </c>
      <c r="F64" s="67">
        <v>0</v>
      </c>
      <c r="G64" s="67">
        <v>0</v>
      </c>
      <c r="H64" s="67">
        <v>0</v>
      </c>
      <c r="I64" s="67">
        <v>0</v>
      </c>
    </row>
    <row r="65" spans="1:9" ht="12.75">
      <c r="A65" s="65" t="s">
        <v>462</v>
      </c>
      <c r="B65" s="180"/>
      <c r="C65" s="74" t="s">
        <v>333</v>
      </c>
      <c r="D65" s="74" t="s">
        <v>463</v>
      </c>
      <c r="E65" s="67">
        <v>100</v>
      </c>
      <c r="F65" s="67">
        <v>100</v>
      </c>
      <c r="G65" s="67">
        <v>57.08515</v>
      </c>
      <c r="H65" s="67">
        <v>52.5225</v>
      </c>
      <c r="I65" s="67">
        <v>72.52493</v>
      </c>
    </row>
    <row r="66" spans="1:9" ht="38.25">
      <c r="A66" s="65" t="s">
        <v>464</v>
      </c>
      <c r="B66" s="180"/>
      <c r="C66" s="74" t="s">
        <v>336</v>
      </c>
      <c r="D66" s="74" t="s">
        <v>465</v>
      </c>
      <c r="E66" s="67">
        <v>100</v>
      </c>
      <c r="F66" s="67">
        <v>100</v>
      </c>
      <c r="G66" s="67">
        <v>100</v>
      </c>
      <c r="H66" s="67">
        <v>100</v>
      </c>
      <c r="I66" s="67">
        <v>0</v>
      </c>
    </row>
    <row r="67" spans="1:9" ht="12.75">
      <c r="A67" s="65" t="s">
        <v>466</v>
      </c>
      <c r="B67" s="180"/>
      <c r="C67" s="74" t="s">
        <v>339</v>
      </c>
      <c r="D67" s="74" t="s">
        <v>467</v>
      </c>
      <c r="E67" s="67">
        <v>100</v>
      </c>
      <c r="F67" s="67">
        <v>100</v>
      </c>
      <c r="G67" s="67">
        <v>80.57312</v>
      </c>
      <c r="H67" s="67">
        <v>77.93841</v>
      </c>
      <c r="I67" s="67">
        <v>99.12934</v>
      </c>
    </row>
    <row r="68" spans="1:9" ht="25.5">
      <c r="A68" s="65" t="s">
        <v>468</v>
      </c>
      <c r="B68" s="180"/>
      <c r="C68" s="74" t="s">
        <v>342</v>
      </c>
      <c r="D68" s="74" t="s">
        <v>469</v>
      </c>
      <c r="E68" s="67">
        <v>100</v>
      </c>
      <c r="F68" s="67">
        <v>100</v>
      </c>
      <c r="G68" s="67">
        <v>96.00269</v>
      </c>
      <c r="H68" s="67">
        <v>100</v>
      </c>
      <c r="I68" s="67">
        <v>92.84337</v>
      </c>
    </row>
    <row r="69" spans="1:9" ht="51">
      <c r="A69" s="65" t="s">
        <v>470</v>
      </c>
      <c r="B69" s="180"/>
      <c r="C69" s="74" t="s">
        <v>345</v>
      </c>
      <c r="D69" s="74" t="s">
        <v>471</v>
      </c>
      <c r="E69" s="67">
        <v>102.05298</v>
      </c>
      <c r="F69" s="67">
        <v>99.99933</v>
      </c>
      <c r="G69" s="67">
        <v>77.43489</v>
      </c>
      <c r="H69" s="67">
        <v>78.60116</v>
      </c>
      <c r="I69" s="67">
        <v>25.38653</v>
      </c>
    </row>
    <row r="70" spans="1:9" ht="25.5">
      <c r="A70" s="65" t="s">
        <v>472</v>
      </c>
      <c r="B70" s="180"/>
      <c r="C70" s="74" t="s">
        <v>348</v>
      </c>
      <c r="D70" s="74" t="s">
        <v>473</v>
      </c>
      <c r="E70" s="67">
        <v>100</v>
      </c>
      <c r="F70" s="67">
        <v>100</v>
      </c>
      <c r="G70" s="67">
        <v>55.31915</v>
      </c>
      <c r="H70" s="67">
        <v>19.23077</v>
      </c>
      <c r="I70" s="67">
        <v>100</v>
      </c>
    </row>
    <row r="71" spans="1:9" ht="25.5">
      <c r="A71" s="65" t="s">
        <v>474</v>
      </c>
      <c r="B71" s="180"/>
      <c r="C71" s="74" t="s">
        <v>351</v>
      </c>
      <c r="D71" s="74" t="s">
        <v>475</v>
      </c>
      <c r="E71" s="67">
        <v>100</v>
      </c>
      <c r="F71" s="67">
        <v>129.49161</v>
      </c>
      <c r="G71" s="67">
        <v>95.05805</v>
      </c>
      <c r="H71" s="67">
        <v>96.36903</v>
      </c>
      <c r="I71" s="67">
        <v>17.47899</v>
      </c>
    </row>
    <row r="72" spans="1:9" ht="42" customHeight="1">
      <c r="A72" s="65" t="s">
        <v>476</v>
      </c>
      <c r="B72" s="180"/>
      <c r="C72" s="182" t="s">
        <v>477</v>
      </c>
      <c r="D72" s="182"/>
      <c r="E72" s="75">
        <v>100.29187</v>
      </c>
      <c r="F72" s="75">
        <v>110.93126</v>
      </c>
      <c r="G72" s="75">
        <v>87.32552</v>
      </c>
      <c r="H72" s="75">
        <v>87.64971</v>
      </c>
      <c r="I72" s="75">
        <v>82.62614</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100</v>
      </c>
      <c r="F81" s="67">
        <v>100</v>
      </c>
      <c r="G81" s="67">
        <v>0</v>
      </c>
      <c r="H81" s="67">
        <v>0</v>
      </c>
      <c r="I81" s="67">
        <v>0</v>
      </c>
    </row>
    <row r="82" spans="1:9" ht="38.25">
      <c r="A82" s="65" t="s">
        <v>498</v>
      </c>
      <c r="B82" s="180"/>
      <c r="C82" s="74" t="s">
        <v>330</v>
      </c>
      <c r="D82" s="74" t="s">
        <v>499</v>
      </c>
      <c r="E82" s="67">
        <v>100</v>
      </c>
      <c r="F82" s="67">
        <v>100</v>
      </c>
      <c r="G82" s="67">
        <v>0</v>
      </c>
      <c r="H82" s="67">
        <v>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100</v>
      </c>
      <c r="F84" s="67">
        <v>100</v>
      </c>
      <c r="G84" s="67">
        <v>86.14896</v>
      </c>
      <c r="H84" s="67">
        <v>92.5577</v>
      </c>
      <c r="I84" s="67">
        <v>66.18294</v>
      </c>
    </row>
    <row r="85" spans="1:9" ht="43.5" customHeight="1">
      <c r="A85" s="65" t="s">
        <v>504</v>
      </c>
      <c r="B85" s="180"/>
      <c r="C85" s="182" t="s">
        <v>505</v>
      </c>
      <c r="D85" s="182"/>
      <c r="E85" s="75">
        <v>100</v>
      </c>
      <c r="F85" s="75">
        <v>100</v>
      </c>
      <c r="G85" s="75">
        <v>7.20754</v>
      </c>
      <c r="H85" s="75">
        <v>20.43744</v>
      </c>
      <c r="I85" s="75">
        <v>1.88658</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0</v>
      </c>
      <c r="F89" s="75">
        <v>0</v>
      </c>
      <c r="G89" s="75">
        <v>0</v>
      </c>
      <c r="H89" s="75">
        <v>0</v>
      </c>
      <c r="I89" s="75">
        <v>0</v>
      </c>
    </row>
    <row r="90" spans="1:9" ht="34.5" customHeight="1">
      <c r="A90" s="65" t="s">
        <v>515</v>
      </c>
      <c r="B90" s="180" t="s">
        <v>516</v>
      </c>
      <c r="C90" s="76" t="s">
        <v>327</v>
      </c>
      <c r="D90" s="76" t="s">
        <v>517</v>
      </c>
      <c r="E90" s="67">
        <v>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0</v>
      </c>
      <c r="F99" s="67">
        <v>0</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0</v>
      </c>
      <c r="F101" s="67">
        <v>0</v>
      </c>
      <c r="G101" s="67">
        <v>0</v>
      </c>
      <c r="H101" s="67">
        <v>0</v>
      </c>
      <c r="I101" s="67">
        <v>0</v>
      </c>
    </row>
    <row r="102" spans="1:9" ht="42" customHeight="1">
      <c r="A102" s="65" t="s">
        <v>544</v>
      </c>
      <c r="B102" s="180"/>
      <c r="C102" s="182" t="s">
        <v>545</v>
      </c>
      <c r="D102" s="182"/>
      <c r="E102" s="75">
        <v>0</v>
      </c>
      <c r="F102" s="75">
        <v>0</v>
      </c>
      <c r="G102" s="75">
        <v>0</v>
      </c>
      <c r="H102" s="75">
        <v>0</v>
      </c>
      <c r="I102" s="75">
        <v>0</v>
      </c>
    </row>
    <row r="103" spans="1:9" ht="34.5" customHeight="1">
      <c r="A103" s="65" t="s">
        <v>546</v>
      </c>
      <c r="B103" s="180" t="s">
        <v>547</v>
      </c>
      <c r="C103" s="76" t="s">
        <v>327</v>
      </c>
      <c r="D103" s="76" t="s">
        <v>548</v>
      </c>
      <c r="E103" s="67">
        <v>0</v>
      </c>
      <c r="F103" s="67">
        <v>0</v>
      </c>
      <c r="G103" s="67">
        <v>0</v>
      </c>
      <c r="H103" s="67">
        <v>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77.11247</v>
      </c>
      <c r="H108" s="67">
        <v>92.96383</v>
      </c>
      <c r="I108" s="67">
        <v>1.87268</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77.11247</v>
      </c>
      <c r="H110" s="75">
        <v>92.96383</v>
      </c>
      <c r="I110" s="75">
        <v>1.87268</v>
      </c>
    </row>
  </sheetData>
  <sheetProtection/>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8"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571</v>
      </c>
      <c r="B1" s="186"/>
      <c r="C1" s="186"/>
      <c r="D1" s="186"/>
      <c r="E1" s="186"/>
      <c r="F1" s="186"/>
      <c r="G1" s="186"/>
      <c r="H1" s="186"/>
      <c r="I1" s="186"/>
      <c r="J1" s="186"/>
    </row>
    <row r="2" spans="1:10" s="88" customFormat="1" ht="39.75" customHeight="1">
      <c r="A2" s="187" t="s">
        <v>572</v>
      </c>
      <c r="B2" s="187"/>
      <c r="C2" s="187" t="s">
        <v>573</v>
      </c>
      <c r="D2" s="187"/>
      <c r="E2" s="86" t="s">
        <v>574</v>
      </c>
      <c r="F2" s="87" t="s">
        <v>575</v>
      </c>
      <c r="G2" s="87" t="s">
        <v>576</v>
      </c>
      <c r="H2" s="87" t="s">
        <v>577</v>
      </c>
      <c r="I2" s="86" t="s">
        <v>578</v>
      </c>
      <c r="J2" s="86" t="s">
        <v>579</v>
      </c>
    </row>
    <row r="3" spans="1:10" s="19" customFormat="1" ht="151.5" customHeight="1">
      <c r="A3" s="89">
        <v>1</v>
      </c>
      <c r="B3" s="90" t="s">
        <v>9</v>
      </c>
      <c r="C3" s="91" t="s">
        <v>10</v>
      </c>
      <c r="D3" s="92" t="s">
        <v>11</v>
      </c>
      <c r="E3" s="93" t="s">
        <v>580</v>
      </c>
      <c r="F3" s="94" t="s">
        <v>581</v>
      </c>
      <c r="G3" s="94" t="s">
        <v>582</v>
      </c>
      <c r="H3" s="94" t="s">
        <v>583</v>
      </c>
      <c r="I3" s="95" t="s">
        <v>584</v>
      </c>
      <c r="J3" s="96" t="s">
        <v>585</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586</v>
      </c>
      <c r="E5" s="108" t="s">
        <v>587</v>
      </c>
      <c r="F5" s="109" t="s">
        <v>588</v>
      </c>
      <c r="G5" s="109" t="s">
        <v>582</v>
      </c>
      <c r="H5" s="109" t="s">
        <v>583</v>
      </c>
      <c r="I5" s="110" t="str">
        <f aca="true" t="shared" si="0" ref="I5:I12">D5</f>
        <v>Incidenza degli accertamenti di parte corrente  sulle previsioni iniziali di parte corrente</v>
      </c>
      <c r="J5" s="111"/>
    </row>
    <row r="6" spans="1:10" ht="55.5" customHeight="1">
      <c r="A6" s="112"/>
      <c r="B6" s="113"/>
      <c r="C6" s="114" t="s">
        <v>17</v>
      </c>
      <c r="D6" s="107" t="s">
        <v>589</v>
      </c>
      <c r="E6" s="115" t="s">
        <v>590</v>
      </c>
      <c r="F6" s="116" t="s">
        <v>588</v>
      </c>
      <c r="G6" s="116" t="s">
        <v>582</v>
      </c>
      <c r="H6" s="116" t="s">
        <v>583</v>
      </c>
      <c r="I6" s="117" t="str">
        <f t="shared" si="0"/>
        <v>Incidenza degli accertamenti di parte corrente  sulle previsioni definitive di parte corrente</v>
      </c>
      <c r="J6" s="118"/>
    </row>
    <row r="7" spans="1:10" ht="92.25" customHeight="1">
      <c r="A7" s="112"/>
      <c r="B7" s="113"/>
      <c r="C7" s="114" t="s">
        <v>20</v>
      </c>
      <c r="D7" s="107" t="s">
        <v>21</v>
      </c>
      <c r="E7" s="115" t="s">
        <v>591</v>
      </c>
      <c r="F7" s="116" t="s">
        <v>588</v>
      </c>
      <c r="G7" s="116" t="s">
        <v>582</v>
      </c>
      <c r="H7" s="116" t="s">
        <v>583</v>
      </c>
      <c r="I7" s="117" t="str">
        <f t="shared" si="0"/>
        <v>Incidenza degli accertamenti delle entrate proprie sulle previsioni iniziali di parte corrente</v>
      </c>
      <c r="J7" s="118"/>
    </row>
    <row r="8" spans="1:10" ht="93.75" customHeight="1">
      <c r="A8" s="112"/>
      <c r="B8" s="113"/>
      <c r="C8" s="114" t="s">
        <v>23</v>
      </c>
      <c r="D8" s="107" t="s">
        <v>24</v>
      </c>
      <c r="E8" s="115" t="s">
        <v>592</v>
      </c>
      <c r="F8" s="116" t="s">
        <v>588</v>
      </c>
      <c r="G8" s="116" t="s">
        <v>582</v>
      </c>
      <c r="H8" s="116" t="s">
        <v>583</v>
      </c>
      <c r="I8" s="117" t="str">
        <f t="shared" si="0"/>
        <v>Incidenza degli accertamenti delle entrate proprie sulle previsioni definitive di parte corrente</v>
      </c>
      <c r="J8" s="118"/>
    </row>
    <row r="9" spans="1:10" ht="63.75">
      <c r="A9" s="112"/>
      <c r="B9" s="113"/>
      <c r="C9" s="114" t="s">
        <v>26</v>
      </c>
      <c r="D9" s="107" t="s">
        <v>593</v>
      </c>
      <c r="E9" s="115" t="s">
        <v>594</v>
      </c>
      <c r="F9" s="119" t="s">
        <v>595</v>
      </c>
      <c r="G9" s="116" t="s">
        <v>582</v>
      </c>
      <c r="H9" s="116" t="s">
        <v>583</v>
      </c>
      <c r="I9" s="117" t="str">
        <f t="shared" si="0"/>
        <v>Incidenza degli incassi correnti sulle previsioni  iniziali di parte corrente</v>
      </c>
      <c r="J9" s="118"/>
    </row>
    <row r="10" spans="1:10" ht="69" customHeight="1">
      <c r="A10" s="112"/>
      <c r="B10" s="113"/>
      <c r="C10" s="114" t="s">
        <v>29</v>
      </c>
      <c r="D10" s="107" t="s">
        <v>30</v>
      </c>
      <c r="E10" s="115" t="s">
        <v>596</v>
      </c>
      <c r="F10" s="116" t="s">
        <v>597</v>
      </c>
      <c r="G10" s="116" t="s">
        <v>582</v>
      </c>
      <c r="H10" s="116" t="s">
        <v>583</v>
      </c>
      <c r="I10" s="117" t="str">
        <f t="shared" si="0"/>
        <v>Incidenza degli incassi correnti sulle previsioni definitive di parte corrente</v>
      </c>
      <c r="J10" s="118"/>
    </row>
    <row r="11" spans="1:10" ht="97.5" customHeight="1">
      <c r="A11" s="112"/>
      <c r="B11" s="113"/>
      <c r="C11" s="114" t="s">
        <v>32</v>
      </c>
      <c r="D11" s="107" t="s">
        <v>33</v>
      </c>
      <c r="E11" s="115" t="s">
        <v>598</v>
      </c>
      <c r="F11" s="116" t="s">
        <v>597</v>
      </c>
      <c r="G11" s="116" t="s">
        <v>582</v>
      </c>
      <c r="H11" s="116" t="s">
        <v>583</v>
      </c>
      <c r="I11" s="117" t="str">
        <f t="shared" si="0"/>
        <v>Incidenza degli incassi delle entrate proprie sulle previsioni iniziali di parte corrente</v>
      </c>
      <c r="J11" s="118"/>
    </row>
    <row r="12" spans="1:10" ht="99.75" customHeight="1">
      <c r="A12" s="112"/>
      <c r="B12" s="113"/>
      <c r="C12" s="114" t="s">
        <v>35</v>
      </c>
      <c r="D12" s="92" t="s">
        <v>36</v>
      </c>
      <c r="E12" s="120" t="s">
        <v>599</v>
      </c>
      <c r="F12" s="119" t="s">
        <v>597</v>
      </c>
      <c r="G12" s="119" t="s">
        <v>582</v>
      </c>
      <c r="H12" s="119" t="s">
        <v>583</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600</v>
      </c>
      <c r="E14" s="108" t="s">
        <v>41</v>
      </c>
      <c r="F14" s="94" t="s">
        <v>601</v>
      </c>
      <c r="G14" s="109" t="s">
        <v>582</v>
      </c>
      <c r="H14" s="109" t="s">
        <v>583</v>
      </c>
      <c r="I14" s="124" t="s">
        <v>602</v>
      </c>
      <c r="J14" s="111" t="s">
        <v>603</v>
      </c>
    </row>
    <row r="15" spans="1:10" ht="48">
      <c r="A15" s="106"/>
      <c r="B15" s="92"/>
      <c r="C15" s="114" t="s">
        <v>42</v>
      </c>
      <c r="D15" s="125" t="s">
        <v>604</v>
      </c>
      <c r="E15" s="120" t="s">
        <v>44</v>
      </c>
      <c r="F15" s="119" t="s">
        <v>601</v>
      </c>
      <c r="G15" s="119" t="s">
        <v>582</v>
      </c>
      <c r="H15" s="119" t="s">
        <v>583</v>
      </c>
      <c r="I15" s="121" t="s">
        <v>605</v>
      </c>
      <c r="J15" s="122"/>
    </row>
    <row r="16" spans="1:10" s="19" customFormat="1" ht="6" customHeight="1">
      <c r="A16" s="97"/>
      <c r="B16" s="98"/>
      <c r="C16" s="126"/>
      <c r="D16" s="101"/>
      <c r="E16" s="101"/>
      <c r="F16" s="102"/>
      <c r="G16" s="103"/>
      <c r="H16" s="103"/>
      <c r="I16" s="104"/>
      <c r="J16" s="105"/>
    </row>
    <row r="17" spans="1:10" ht="132">
      <c r="A17" s="106">
        <v>4</v>
      </c>
      <c r="B17" s="92" t="s">
        <v>606</v>
      </c>
      <c r="C17" s="91" t="s">
        <v>46</v>
      </c>
      <c r="D17" s="107" t="s">
        <v>607</v>
      </c>
      <c r="E17" s="108" t="s">
        <v>608</v>
      </c>
      <c r="F17" s="109" t="s">
        <v>609</v>
      </c>
      <c r="G17" s="109" t="s">
        <v>582</v>
      </c>
      <c r="H17" s="109" t="s">
        <v>583</v>
      </c>
      <c r="I17" s="110" t="s">
        <v>610</v>
      </c>
      <c r="J17" s="111"/>
    </row>
    <row r="18" spans="1:10" ht="153">
      <c r="A18" s="112"/>
      <c r="B18" s="113"/>
      <c r="C18" s="114" t="s">
        <v>49</v>
      </c>
      <c r="D18" s="107" t="s">
        <v>611</v>
      </c>
      <c r="E18" s="115" t="s">
        <v>612</v>
      </c>
      <c r="F18" s="116" t="s">
        <v>609</v>
      </c>
      <c r="G18" s="116" t="s">
        <v>582</v>
      </c>
      <c r="H18" s="116" t="s">
        <v>583</v>
      </c>
      <c r="I18" s="117" t="s">
        <v>613</v>
      </c>
      <c r="J18" s="118"/>
    </row>
    <row r="19" spans="1:10" ht="132" customHeight="1">
      <c r="A19" s="112"/>
      <c r="B19" s="113"/>
      <c r="C19" s="114" t="s">
        <v>52</v>
      </c>
      <c r="D19" s="107" t="s">
        <v>614</v>
      </c>
      <c r="E19" s="115" t="s">
        <v>615</v>
      </c>
      <c r="F19" s="116" t="s">
        <v>609</v>
      </c>
      <c r="G19" s="116" t="s">
        <v>582</v>
      </c>
      <c r="H19" s="116" t="s">
        <v>583</v>
      </c>
      <c r="I19" s="117" t="s">
        <v>616</v>
      </c>
      <c r="J19" s="118"/>
    </row>
    <row r="20" spans="1:10" ht="114.75">
      <c r="A20" s="112"/>
      <c r="B20" s="113"/>
      <c r="C20" s="114" t="s">
        <v>55</v>
      </c>
      <c r="D20" s="92" t="s">
        <v>617</v>
      </c>
      <c r="E20" s="120" t="s">
        <v>618</v>
      </c>
      <c r="F20" s="119" t="s">
        <v>619</v>
      </c>
      <c r="G20" s="119" t="s">
        <v>620</v>
      </c>
      <c r="H20" s="119" t="s">
        <v>583</v>
      </c>
      <c r="I20" s="121" t="s">
        <v>621</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622</v>
      </c>
      <c r="F22" s="94" t="s">
        <v>609</v>
      </c>
      <c r="G22" s="94" t="s">
        <v>582</v>
      </c>
      <c r="H22" s="94" t="s">
        <v>583</v>
      </c>
      <c r="I22" s="96" t="s">
        <v>623</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624</v>
      </c>
      <c r="E24" s="108" t="s">
        <v>625</v>
      </c>
      <c r="F24" s="109" t="s">
        <v>626</v>
      </c>
      <c r="G24" s="109" t="s">
        <v>582</v>
      </c>
      <c r="H24" s="109" t="s">
        <v>583</v>
      </c>
      <c r="I24" s="129" t="s">
        <v>627</v>
      </c>
      <c r="J24" s="111"/>
    </row>
    <row r="25" spans="1:10" ht="59.25" customHeight="1">
      <c r="A25" s="19"/>
      <c r="B25" s="130"/>
      <c r="C25" s="131" t="s">
        <v>69</v>
      </c>
      <c r="D25" s="132" t="s">
        <v>67</v>
      </c>
      <c r="E25" s="115" t="s">
        <v>628</v>
      </c>
      <c r="F25" s="116" t="s">
        <v>609</v>
      </c>
      <c r="G25" s="116" t="s">
        <v>582</v>
      </c>
      <c r="H25" s="116" t="s">
        <v>583</v>
      </c>
      <c r="I25" s="117" t="s">
        <v>629</v>
      </c>
      <c r="J25" s="118"/>
    </row>
    <row r="26" spans="1:10" ht="42.75" customHeight="1">
      <c r="A26" s="19"/>
      <c r="B26" s="130"/>
      <c r="C26" s="114" t="s">
        <v>630</v>
      </c>
      <c r="D26" s="125" t="s">
        <v>70</v>
      </c>
      <c r="E26" s="120" t="s">
        <v>631</v>
      </c>
      <c r="F26" s="119" t="s">
        <v>609</v>
      </c>
      <c r="G26" s="119" t="s">
        <v>582</v>
      </c>
      <c r="H26" s="119" t="s">
        <v>583</v>
      </c>
      <c r="I26" s="121" t="s">
        <v>632</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633</v>
      </c>
      <c r="F28" s="109" t="s">
        <v>634</v>
      </c>
      <c r="G28" s="109" t="s">
        <v>582</v>
      </c>
      <c r="H28" s="109" t="s">
        <v>583</v>
      </c>
      <c r="I28" s="129" t="s">
        <v>635</v>
      </c>
      <c r="J28" s="111"/>
    </row>
    <row r="29" spans="1:10" ht="114.75">
      <c r="A29" s="19"/>
      <c r="B29" s="130"/>
      <c r="C29" s="131" t="s">
        <v>76</v>
      </c>
      <c r="D29" s="132" t="s">
        <v>636</v>
      </c>
      <c r="E29" s="133" t="s">
        <v>637</v>
      </c>
      <c r="F29" s="116" t="s">
        <v>638</v>
      </c>
      <c r="G29" s="116" t="s">
        <v>620</v>
      </c>
      <c r="H29" s="116" t="s">
        <v>583</v>
      </c>
      <c r="I29" s="117" t="s">
        <v>639</v>
      </c>
      <c r="J29" s="118"/>
    </row>
    <row r="30" spans="1:10" ht="114.75">
      <c r="A30" s="19"/>
      <c r="B30" s="130"/>
      <c r="C30" s="131" t="s">
        <v>79</v>
      </c>
      <c r="D30" s="132" t="s">
        <v>640</v>
      </c>
      <c r="E30" s="133" t="s">
        <v>641</v>
      </c>
      <c r="F30" s="116" t="s">
        <v>638</v>
      </c>
      <c r="G30" s="116" t="s">
        <v>620</v>
      </c>
      <c r="H30" s="116" t="s">
        <v>583</v>
      </c>
      <c r="I30" s="117" t="s">
        <v>642</v>
      </c>
      <c r="J30" s="118"/>
    </row>
    <row r="31" spans="1:10" ht="114.75">
      <c r="A31" s="19"/>
      <c r="B31" s="130"/>
      <c r="C31" s="131" t="s">
        <v>82</v>
      </c>
      <c r="D31" s="92" t="s">
        <v>643</v>
      </c>
      <c r="E31" s="134" t="s">
        <v>644</v>
      </c>
      <c r="F31" s="94" t="s">
        <v>638</v>
      </c>
      <c r="G31" s="119" t="s">
        <v>620</v>
      </c>
      <c r="H31" s="94" t="s">
        <v>583</v>
      </c>
      <c r="I31" s="121" t="s">
        <v>645</v>
      </c>
      <c r="J31" s="128"/>
    </row>
    <row r="32" spans="1:10" ht="168">
      <c r="A32" s="19"/>
      <c r="B32" s="130"/>
      <c r="C32" s="131" t="s">
        <v>85</v>
      </c>
      <c r="D32" s="132" t="s">
        <v>86</v>
      </c>
      <c r="E32" s="133" t="s">
        <v>646</v>
      </c>
      <c r="F32" s="116" t="s">
        <v>647</v>
      </c>
      <c r="G32" s="116" t="s">
        <v>582</v>
      </c>
      <c r="H32" s="116" t="s">
        <v>583</v>
      </c>
      <c r="I32" s="117" t="s">
        <v>86</v>
      </c>
      <c r="J32" s="135" t="s">
        <v>648</v>
      </c>
    </row>
    <row r="33" spans="1:10" ht="120">
      <c r="A33" s="19"/>
      <c r="B33" s="130"/>
      <c r="C33" s="131" t="s">
        <v>88</v>
      </c>
      <c r="D33" s="132" t="s">
        <v>89</v>
      </c>
      <c r="E33" s="133" t="s">
        <v>649</v>
      </c>
      <c r="F33" s="116" t="s">
        <v>650</v>
      </c>
      <c r="G33" s="116" t="s">
        <v>582</v>
      </c>
      <c r="H33" s="116" t="s">
        <v>583</v>
      </c>
      <c r="I33" s="117" t="s">
        <v>89</v>
      </c>
      <c r="J33" s="135" t="s">
        <v>651</v>
      </c>
    </row>
    <row r="34" spans="1:10" ht="128.25" customHeight="1">
      <c r="A34" s="19"/>
      <c r="B34" s="130"/>
      <c r="C34" s="114" t="s">
        <v>91</v>
      </c>
      <c r="D34" s="125" t="s">
        <v>92</v>
      </c>
      <c r="E34" s="136" t="s">
        <v>652</v>
      </c>
      <c r="F34" s="119" t="s">
        <v>653</v>
      </c>
      <c r="G34" s="119" t="s">
        <v>582</v>
      </c>
      <c r="H34" s="119" t="s">
        <v>583</v>
      </c>
      <c r="I34" s="121" t="s">
        <v>92</v>
      </c>
      <c r="J34" s="135" t="s">
        <v>654</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655</v>
      </c>
      <c r="F36" s="109" t="s">
        <v>656</v>
      </c>
      <c r="G36" s="109" t="s">
        <v>582</v>
      </c>
      <c r="H36" s="109" t="s">
        <v>583</v>
      </c>
      <c r="I36" s="110" t="s">
        <v>657</v>
      </c>
      <c r="J36" s="138"/>
    </row>
    <row r="37" spans="1:10" ht="57" customHeight="1">
      <c r="A37" s="19"/>
      <c r="B37" s="130"/>
      <c r="C37" s="131" t="s">
        <v>98</v>
      </c>
      <c r="D37" s="132" t="s">
        <v>99</v>
      </c>
      <c r="E37" s="133" t="s">
        <v>658</v>
      </c>
      <c r="F37" s="116" t="s">
        <v>656</v>
      </c>
      <c r="G37" s="116" t="s">
        <v>582</v>
      </c>
      <c r="H37" s="116" t="s">
        <v>583</v>
      </c>
      <c r="I37" s="117" t="s">
        <v>659</v>
      </c>
      <c r="J37" s="118"/>
    </row>
    <row r="38" spans="1:10" ht="57" customHeight="1">
      <c r="A38" s="19"/>
      <c r="B38" s="130"/>
      <c r="C38" s="123" t="s">
        <v>101</v>
      </c>
      <c r="D38" s="132" t="s">
        <v>660</v>
      </c>
      <c r="E38" s="133" t="s">
        <v>661</v>
      </c>
      <c r="F38" s="116" t="s">
        <v>656</v>
      </c>
      <c r="G38" s="116" t="s">
        <v>582</v>
      </c>
      <c r="H38" s="116" t="s">
        <v>583</v>
      </c>
      <c r="I38" s="117" t="s">
        <v>662</v>
      </c>
      <c r="J38" s="135"/>
    </row>
    <row r="39" spans="1:10" ht="60.75" customHeight="1">
      <c r="A39" s="19"/>
      <c r="B39" s="130"/>
      <c r="C39" s="123" t="s">
        <v>104</v>
      </c>
      <c r="D39" s="132" t="s">
        <v>663</v>
      </c>
      <c r="E39" s="133" t="s">
        <v>664</v>
      </c>
      <c r="F39" s="116" t="s">
        <v>665</v>
      </c>
      <c r="G39" s="116" t="s">
        <v>582</v>
      </c>
      <c r="H39" s="116" t="s">
        <v>583</v>
      </c>
      <c r="I39" s="117" t="s">
        <v>666</v>
      </c>
      <c r="J39" s="135"/>
    </row>
    <row r="40" spans="1:10" ht="59.25" customHeight="1">
      <c r="A40" s="19"/>
      <c r="B40" s="130"/>
      <c r="C40" s="123" t="s">
        <v>107</v>
      </c>
      <c r="D40" s="132" t="s">
        <v>108</v>
      </c>
      <c r="E40" s="133" t="s">
        <v>667</v>
      </c>
      <c r="F40" s="116" t="s">
        <v>665</v>
      </c>
      <c r="G40" s="116" t="s">
        <v>582</v>
      </c>
      <c r="H40" s="116" t="s">
        <v>583</v>
      </c>
      <c r="I40" s="117" t="s">
        <v>668</v>
      </c>
      <c r="J40" s="135"/>
    </row>
    <row r="41" spans="1:10" ht="63.75" customHeight="1">
      <c r="A41" s="19"/>
      <c r="B41" s="130"/>
      <c r="C41" s="91" t="s">
        <v>110</v>
      </c>
      <c r="D41" s="125" t="s">
        <v>111</v>
      </c>
      <c r="E41" s="136" t="s">
        <v>669</v>
      </c>
      <c r="F41" s="119" t="s">
        <v>665</v>
      </c>
      <c r="G41" s="119" t="s">
        <v>582</v>
      </c>
      <c r="H41" s="119" t="s">
        <v>583</v>
      </c>
      <c r="I41" s="121" t="s">
        <v>670</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671</v>
      </c>
      <c r="F43" s="109" t="s">
        <v>672</v>
      </c>
      <c r="G43" s="109" t="s">
        <v>582</v>
      </c>
      <c r="H43" s="109" t="s">
        <v>583</v>
      </c>
      <c r="I43" s="110" t="s">
        <v>673</v>
      </c>
      <c r="J43" s="141"/>
    </row>
    <row r="44" spans="1:10" ht="89.25">
      <c r="A44" s="19"/>
      <c r="B44" s="130"/>
      <c r="C44" s="142" t="s">
        <v>117</v>
      </c>
      <c r="D44" s="132" t="s">
        <v>674</v>
      </c>
      <c r="E44" s="115" t="s">
        <v>675</v>
      </c>
      <c r="F44" s="116" t="s">
        <v>676</v>
      </c>
      <c r="G44" s="116" t="s">
        <v>582</v>
      </c>
      <c r="H44" s="116" t="s">
        <v>583</v>
      </c>
      <c r="I44" s="117" t="s">
        <v>677</v>
      </c>
      <c r="J44" s="143"/>
    </row>
    <row r="45" spans="1:10" ht="267.75">
      <c r="A45" s="19"/>
      <c r="B45" s="130"/>
      <c r="C45" s="140" t="s">
        <v>120</v>
      </c>
      <c r="D45" s="132" t="s">
        <v>121</v>
      </c>
      <c r="E45" s="115" t="s">
        <v>678</v>
      </c>
      <c r="F45" s="109" t="s">
        <v>672</v>
      </c>
      <c r="G45" s="116" t="s">
        <v>582</v>
      </c>
      <c r="H45" s="116" t="s">
        <v>583</v>
      </c>
      <c r="I45" s="117" t="s">
        <v>679</v>
      </c>
      <c r="J45" s="143"/>
    </row>
    <row r="46" spans="1:10" ht="267.75">
      <c r="A46" s="19"/>
      <c r="B46" s="130"/>
      <c r="C46" s="142" t="s">
        <v>123</v>
      </c>
      <c r="D46" s="132" t="s">
        <v>124</v>
      </c>
      <c r="E46" s="115" t="s">
        <v>680</v>
      </c>
      <c r="F46" s="116" t="s">
        <v>676</v>
      </c>
      <c r="G46" s="116" t="s">
        <v>582</v>
      </c>
      <c r="H46" s="116" t="s">
        <v>583</v>
      </c>
      <c r="I46" s="117" t="s">
        <v>681</v>
      </c>
      <c r="J46" s="143"/>
    </row>
    <row r="47" spans="1:10" ht="89.25">
      <c r="A47" s="19"/>
      <c r="B47" s="130"/>
      <c r="C47" s="144" t="s">
        <v>126</v>
      </c>
      <c r="D47" s="125" t="s">
        <v>682</v>
      </c>
      <c r="E47" s="120" t="s">
        <v>683</v>
      </c>
      <c r="F47" s="119" t="s">
        <v>684</v>
      </c>
      <c r="G47" s="119" t="s">
        <v>582</v>
      </c>
      <c r="H47" s="119" t="s">
        <v>583</v>
      </c>
      <c r="I47" s="121" t="s">
        <v>685</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686</v>
      </c>
      <c r="F49" s="109" t="s">
        <v>687</v>
      </c>
      <c r="G49" s="109" t="s">
        <v>582</v>
      </c>
      <c r="H49" s="109" t="s">
        <v>583</v>
      </c>
      <c r="I49" s="110" t="s">
        <v>688</v>
      </c>
      <c r="J49" s="138" t="s">
        <v>689</v>
      </c>
    </row>
    <row r="50" spans="1:10" ht="60">
      <c r="A50" s="19"/>
      <c r="B50" s="130"/>
      <c r="C50" s="131" t="s">
        <v>133</v>
      </c>
      <c r="D50" s="132" t="s">
        <v>134</v>
      </c>
      <c r="E50" s="133" t="s">
        <v>690</v>
      </c>
      <c r="F50" s="116" t="s">
        <v>687</v>
      </c>
      <c r="G50" s="116" t="s">
        <v>582</v>
      </c>
      <c r="H50" s="116" t="s">
        <v>583</v>
      </c>
      <c r="I50" s="117" t="s">
        <v>691</v>
      </c>
      <c r="J50" s="135" t="s">
        <v>692</v>
      </c>
    </row>
    <row r="51" spans="1:10" ht="242.25">
      <c r="A51" s="19"/>
      <c r="B51" s="130"/>
      <c r="C51" s="131" t="s">
        <v>136</v>
      </c>
      <c r="D51" s="132" t="s">
        <v>137</v>
      </c>
      <c r="E51" s="133" t="s">
        <v>693</v>
      </c>
      <c r="F51" s="116" t="s">
        <v>694</v>
      </c>
      <c r="G51" s="116" t="s">
        <v>582</v>
      </c>
      <c r="H51" s="116" t="s">
        <v>583</v>
      </c>
      <c r="I51" s="117" t="s">
        <v>695</v>
      </c>
      <c r="J51" s="145"/>
    </row>
    <row r="52" spans="1:10" ht="76.5">
      <c r="A52" s="19"/>
      <c r="B52" s="130"/>
      <c r="C52" s="91" t="s">
        <v>139</v>
      </c>
      <c r="D52" s="92" t="s">
        <v>696</v>
      </c>
      <c r="E52" s="134" t="s">
        <v>697</v>
      </c>
      <c r="F52" s="94" t="s">
        <v>698</v>
      </c>
      <c r="G52" s="119" t="s">
        <v>582</v>
      </c>
      <c r="H52" s="119" t="s">
        <v>583</v>
      </c>
      <c r="I52" s="95" t="s">
        <v>699</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700</v>
      </c>
      <c r="F54" s="94" t="s">
        <v>701</v>
      </c>
      <c r="G54" s="94" t="s">
        <v>582</v>
      </c>
      <c r="H54" s="94" t="s">
        <v>583</v>
      </c>
      <c r="I54" s="95"/>
      <c r="J54" s="146" t="s">
        <v>702</v>
      </c>
    </row>
    <row r="55" spans="1:10" ht="108">
      <c r="A55" s="19"/>
      <c r="B55" s="130"/>
      <c r="C55" s="142" t="s">
        <v>146</v>
      </c>
      <c r="D55" s="132" t="s">
        <v>147</v>
      </c>
      <c r="E55" s="115" t="s">
        <v>703</v>
      </c>
      <c r="F55" s="116" t="s">
        <v>704</v>
      </c>
      <c r="G55" s="116" t="s">
        <v>582</v>
      </c>
      <c r="H55" s="116" t="s">
        <v>583</v>
      </c>
      <c r="I55" s="117"/>
      <c r="J55" s="135" t="s">
        <v>705</v>
      </c>
    </row>
    <row r="56" spans="1:10" ht="108">
      <c r="A56" s="19"/>
      <c r="B56" s="130"/>
      <c r="C56" s="140" t="s">
        <v>149</v>
      </c>
      <c r="D56" s="132" t="s">
        <v>150</v>
      </c>
      <c r="E56" s="115" t="s">
        <v>706</v>
      </c>
      <c r="F56" s="116" t="s">
        <v>707</v>
      </c>
      <c r="G56" s="116" t="s">
        <v>582</v>
      </c>
      <c r="H56" s="116" t="s">
        <v>583</v>
      </c>
      <c r="I56" s="117"/>
      <c r="J56" s="135" t="s">
        <v>708</v>
      </c>
    </row>
    <row r="57" spans="1:10" ht="108">
      <c r="A57" s="19"/>
      <c r="B57" s="130"/>
      <c r="C57" s="91" t="s">
        <v>152</v>
      </c>
      <c r="D57" s="92" t="s">
        <v>153</v>
      </c>
      <c r="E57" s="134" t="s">
        <v>709</v>
      </c>
      <c r="F57" s="94" t="s">
        <v>710</v>
      </c>
      <c r="G57" s="94" t="s">
        <v>582</v>
      </c>
      <c r="H57" s="94" t="s">
        <v>583</v>
      </c>
      <c r="I57" s="95"/>
      <c r="J57" s="146" t="s">
        <v>711</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712</v>
      </c>
      <c r="F59" s="147"/>
      <c r="G59" s="109" t="s">
        <v>582</v>
      </c>
      <c r="H59" s="109" t="s">
        <v>583</v>
      </c>
      <c r="I59" s="110" t="s">
        <v>713</v>
      </c>
      <c r="J59" s="138" t="s">
        <v>714</v>
      </c>
    </row>
    <row r="60" spans="1:10" ht="84">
      <c r="A60" s="106"/>
      <c r="B60" s="92"/>
      <c r="C60" s="140" t="s">
        <v>159</v>
      </c>
      <c r="D60" s="107" t="s">
        <v>160</v>
      </c>
      <c r="E60" s="108" t="s">
        <v>715</v>
      </c>
      <c r="F60" s="147"/>
      <c r="G60" s="109" t="s">
        <v>582</v>
      </c>
      <c r="H60" s="109" t="s">
        <v>583</v>
      </c>
      <c r="I60" s="110" t="s">
        <v>716</v>
      </c>
      <c r="J60" s="138" t="s">
        <v>714</v>
      </c>
    </row>
    <row r="61" spans="1:10" ht="132">
      <c r="A61" s="19"/>
      <c r="B61" s="130"/>
      <c r="C61" s="140" t="s">
        <v>162</v>
      </c>
      <c r="D61" s="132" t="s">
        <v>163</v>
      </c>
      <c r="E61" s="115" t="s">
        <v>717</v>
      </c>
      <c r="F61" s="148"/>
      <c r="G61" s="116" t="s">
        <v>582</v>
      </c>
      <c r="H61" s="116" t="s">
        <v>583</v>
      </c>
      <c r="I61" s="117" t="s">
        <v>718</v>
      </c>
      <c r="J61" s="135" t="s">
        <v>719</v>
      </c>
    </row>
    <row r="62" spans="1:10" ht="84">
      <c r="A62" s="106"/>
      <c r="B62" s="92"/>
      <c r="C62" s="140" t="s">
        <v>165</v>
      </c>
      <c r="D62" s="107" t="s">
        <v>166</v>
      </c>
      <c r="E62" s="108" t="s">
        <v>167</v>
      </c>
      <c r="F62" s="147"/>
      <c r="G62" s="109" t="s">
        <v>582</v>
      </c>
      <c r="H62" s="109" t="s">
        <v>583</v>
      </c>
      <c r="I62" s="110" t="s">
        <v>720</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721</v>
      </c>
      <c r="F64" s="94" t="s">
        <v>722</v>
      </c>
      <c r="G64" s="94" t="s">
        <v>582</v>
      </c>
      <c r="H64" s="94" t="s">
        <v>583</v>
      </c>
      <c r="I64" s="95" t="s">
        <v>723</v>
      </c>
      <c r="J64" s="146"/>
    </row>
    <row r="65" spans="1:10" ht="76.5">
      <c r="A65" s="19"/>
      <c r="B65" s="130"/>
      <c r="C65" s="140" t="s">
        <v>172</v>
      </c>
      <c r="D65" s="132" t="s">
        <v>173</v>
      </c>
      <c r="E65" s="115" t="s">
        <v>724</v>
      </c>
      <c r="F65" s="116" t="s">
        <v>725</v>
      </c>
      <c r="G65" s="116" t="s">
        <v>582</v>
      </c>
      <c r="H65" s="116" t="s">
        <v>583</v>
      </c>
      <c r="I65" s="117" t="s">
        <v>173</v>
      </c>
      <c r="J65" s="117" t="s">
        <v>726</v>
      </c>
    </row>
    <row r="66" spans="1:10" s="19" customFormat="1" ht="89.25">
      <c r="A66" s="106"/>
      <c r="B66" s="92"/>
      <c r="C66" s="91" t="s">
        <v>175</v>
      </c>
      <c r="D66" s="92" t="s">
        <v>176</v>
      </c>
      <c r="E66" s="93" t="s">
        <v>727</v>
      </c>
      <c r="F66" s="94" t="s">
        <v>728</v>
      </c>
      <c r="G66" s="94" t="s">
        <v>582</v>
      </c>
      <c r="H66" s="94" t="s">
        <v>583</v>
      </c>
      <c r="I66" s="95" t="s">
        <v>176</v>
      </c>
      <c r="J66" s="95" t="s">
        <v>729</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730</v>
      </c>
      <c r="F68" s="152" t="s">
        <v>731</v>
      </c>
      <c r="G68" s="152" t="s">
        <v>582</v>
      </c>
      <c r="H68" s="152" t="s">
        <v>583</v>
      </c>
      <c r="I68" s="153" t="s">
        <v>180</v>
      </c>
      <c r="J68" s="153" t="s">
        <v>732</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733</v>
      </c>
      <c r="F70" s="109" t="s">
        <v>734</v>
      </c>
      <c r="G70" s="109" t="s">
        <v>582</v>
      </c>
      <c r="H70" s="109" t="s">
        <v>583</v>
      </c>
      <c r="I70" s="110" t="s">
        <v>735</v>
      </c>
      <c r="J70" s="138"/>
    </row>
    <row r="71" spans="1:10" s="19" customFormat="1" ht="165.75">
      <c r="A71" s="106"/>
      <c r="B71" s="92"/>
      <c r="C71" s="91" t="s">
        <v>186</v>
      </c>
      <c r="D71" s="92" t="s">
        <v>187</v>
      </c>
      <c r="E71" s="93" t="s">
        <v>736</v>
      </c>
      <c r="F71" s="94" t="s">
        <v>737</v>
      </c>
      <c r="G71" s="94" t="s">
        <v>582</v>
      </c>
      <c r="H71" s="94" t="s">
        <v>583</v>
      </c>
      <c r="I71" s="95" t="s">
        <v>738</v>
      </c>
      <c r="J71" s="146"/>
    </row>
    <row r="72" spans="1:10" s="19" customFormat="1" ht="6" customHeight="1">
      <c r="A72" s="97"/>
      <c r="B72" s="98"/>
      <c r="C72" s="126"/>
      <c r="D72" s="101"/>
      <c r="E72" s="101"/>
      <c r="F72" s="102"/>
      <c r="G72" s="103"/>
      <c r="H72" s="103"/>
      <c r="I72" s="104"/>
      <c r="J72" s="105"/>
    </row>
  </sheetData>
  <sheetProtection/>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Raimondi</dc:creator>
  <cp:keywords/>
  <dc:description/>
  <cp:lastModifiedBy>Raimondi</cp:lastModifiedBy>
  <dcterms:created xsi:type="dcterms:W3CDTF">2017-04-21T08:25:04Z</dcterms:created>
  <dcterms:modified xsi:type="dcterms:W3CDTF">2017-04-21T08:27:52Z</dcterms:modified>
  <cp:category/>
  <cp:version/>
  <cp:contentType/>
  <cp:contentStatus/>
</cp:coreProperties>
</file>